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FD839FF1-FC84-4404-A3BF-C0688CC33834}" xr6:coauthVersionLast="45" xr6:coauthVersionMax="45" xr10:uidLastSave="{00000000-0000-0000-0000-000000000000}"/>
  <bookViews>
    <workbookView xWindow="-108" yWindow="-108" windowWidth="15576" windowHeight="11904" xr2:uid="{00000000-000D-0000-FFFF-FFFF00000000}"/>
  </bookViews>
  <sheets>
    <sheet name="на 01.04.202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B33" i="1" l="1"/>
  <c r="BA33" i="1"/>
  <c r="AT33" i="1"/>
  <c r="AS33" i="1"/>
  <c r="CY12" i="1"/>
  <c r="CX12" i="1"/>
  <c r="CW12" i="1"/>
  <c r="CT12" i="1"/>
  <c r="CR12" i="1"/>
  <c r="CO12" i="1"/>
  <c r="CM12" i="1"/>
  <c r="CJ12" i="1"/>
  <c r="CI12" i="1"/>
  <c r="CH12" i="1"/>
  <c r="CE12" i="1"/>
  <c r="BU12" i="1"/>
  <c r="BT12" i="1"/>
  <c r="BS12" i="1"/>
  <c r="BP12" i="1"/>
  <c r="BO12" i="1"/>
  <c r="BN12" i="1"/>
  <c r="BK12" i="1"/>
  <c r="BJ12" i="1"/>
  <c r="BI12" i="1"/>
  <c r="BF12" i="1"/>
  <c r="BE12" i="1"/>
  <c r="BD12" i="1"/>
  <c r="AZ12" i="1"/>
  <c r="AY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X12" i="1"/>
  <c r="W12" i="1"/>
  <c r="V12" i="1"/>
  <c r="U12" i="1"/>
  <c r="T12" i="1"/>
  <c r="S12" i="1"/>
  <c r="R12" i="1"/>
  <c r="Q12" i="1"/>
  <c r="AT23" i="1"/>
  <c r="AS23" i="1"/>
  <c r="CK23" i="1"/>
  <c r="CZ23" i="1" s="1"/>
  <c r="CG23" i="1"/>
  <c r="CV23" i="1" s="1"/>
  <c r="CF23" i="1"/>
  <c r="CU23" i="1" s="1"/>
  <c r="CD23" i="1"/>
  <c r="CS23" i="1" s="1"/>
  <c r="CC23" i="1"/>
  <c r="CB23" i="1"/>
  <c r="CQ23" i="1" s="1"/>
  <c r="CA23" i="1"/>
  <c r="CP23" i="1" s="1"/>
  <c r="BY23" i="1"/>
  <c r="CN23" i="1" s="1"/>
  <c r="BX23" i="1"/>
  <c r="BW23" i="1"/>
  <c r="CL23" i="1" s="1"/>
  <c r="BV23" i="1"/>
  <c r="BR23" i="1"/>
  <c r="BQ23" i="1"/>
  <c r="BM23" i="1"/>
  <c r="BL23" i="1"/>
  <c r="BH23" i="1"/>
  <c r="BG23" i="1"/>
  <c r="BC23" i="1"/>
  <c r="BB23" i="1"/>
  <c r="BA23" i="1"/>
  <c r="AX23" i="1"/>
  <c r="AW23" i="1"/>
  <c r="AV23" i="1"/>
  <c r="AU23" i="1"/>
  <c r="AD43" i="1"/>
  <c r="Y21" i="1"/>
  <c r="Y12" i="1" s="1"/>
  <c r="O22" i="1"/>
  <c r="P22" i="1"/>
  <c r="O21" i="1"/>
  <c r="O12" i="1" s="1"/>
  <c r="P21" i="1"/>
  <c r="AT21" i="1" s="1"/>
  <c r="AS46" i="1"/>
  <c r="AS35" i="1"/>
  <c r="AS32" i="1"/>
  <c r="AS29" i="1"/>
  <c r="AC42" i="1"/>
  <c r="O31" i="1"/>
  <c r="O28" i="1"/>
  <c r="O27" i="1"/>
  <c r="S51" i="1"/>
  <c r="T51" i="1"/>
  <c r="Y51" i="1"/>
  <c r="CB51" i="1" s="1"/>
  <c r="X51" i="1"/>
  <c r="O42" i="1"/>
  <c r="O44" i="1"/>
  <c r="O48" i="1"/>
  <c r="O47" i="1" s="1"/>
  <c r="O51" i="1"/>
  <c r="O55" i="1"/>
  <c r="O54" i="1" s="1"/>
  <c r="O53" i="1" s="1"/>
  <c r="AS24" i="1"/>
  <c r="BA24" i="1" s="1"/>
  <c r="BA56" i="1"/>
  <c r="BB56" i="1" s="1"/>
  <c r="AB48" i="1"/>
  <c r="AA48" i="1"/>
  <c r="AB51" i="1"/>
  <c r="AA51" i="1"/>
  <c r="R51" i="1"/>
  <c r="BX51" i="1" s="1"/>
  <c r="Q51" i="1"/>
  <c r="P51" i="1"/>
  <c r="BW51" i="1" s="1"/>
  <c r="CL51" i="1" s="1"/>
  <c r="Z48" i="1"/>
  <c r="Y48" i="1"/>
  <c r="Y47" i="1" s="1"/>
  <c r="BC47" i="1" s="1"/>
  <c r="R48" i="1"/>
  <c r="Q48" i="1"/>
  <c r="P48" i="1"/>
  <c r="CZ51" i="1"/>
  <c r="CK57" i="1"/>
  <c r="CZ57" i="1" s="1"/>
  <c r="CK56" i="1"/>
  <c r="CZ56" i="1" s="1"/>
  <c r="CK52" i="1"/>
  <c r="CZ52" i="1" s="1"/>
  <c r="CK50" i="1"/>
  <c r="CZ50" i="1" s="1"/>
  <c r="CK49" i="1"/>
  <c r="CZ49" i="1" s="1"/>
  <c r="CK46" i="1"/>
  <c r="CK45" i="1"/>
  <c r="CZ45" i="1" s="1"/>
  <c r="CK43" i="1"/>
  <c r="CZ43" i="1" s="1"/>
  <c r="CZ42" i="1" s="1"/>
  <c r="CK40" i="1"/>
  <c r="CZ40" i="1" s="1"/>
  <c r="CK39" i="1"/>
  <c r="CZ39" i="1" s="1"/>
  <c r="CK38" i="1"/>
  <c r="CZ38" i="1" s="1"/>
  <c r="CK37" i="1"/>
  <c r="CZ37" i="1" s="1"/>
  <c r="CK36" i="1"/>
  <c r="CZ36" i="1" s="1"/>
  <c r="CK34" i="1"/>
  <c r="CZ34" i="1" s="1"/>
  <c r="CK35" i="1"/>
  <c r="CZ35" i="1" s="1"/>
  <c r="CK33" i="1"/>
  <c r="CZ33" i="1" s="1"/>
  <c r="CK32" i="1"/>
  <c r="CZ32" i="1" s="1"/>
  <c r="CK30" i="1"/>
  <c r="CZ30" i="1" s="1"/>
  <c r="CK29" i="1"/>
  <c r="CZ29" i="1" s="1"/>
  <c r="CK27" i="1"/>
  <c r="CZ27" i="1" s="1"/>
  <c r="CK26" i="1"/>
  <c r="CK24" i="1"/>
  <c r="CZ24" i="1" s="1"/>
  <c r="CK22" i="1"/>
  <c r="CZ22" i="1" s="1"/>
  <c r="CK21" i="1"/>
  <c r="CZ21" i="1" s="1"/>
  <c r="CK20" i="1"/>
  <c r="CZ20" i="1" s="1"/>
  <c r="CK19" i="1"/>
  <c r="CZ19" i="1" s="1"/>
  <c r="CK18" i="1"/>
  <c r="CZ18" i="1" s="1"/>
  <c r="CK17" i="1"/>
  <c r="CZ17" i="1" s="1"/>
  <c r="CK16" i="1"/>
  <c r="CZ16" i="1" s="1"/>
  <c r="CK15" i="1"/>
  <c r="CZ15" i="1" s="1"/>
  <c r="CK14" i="1"/>
  <c r="CZ14" i="1" s="1"/>
  <c r="CK13" i="1"/>
  <c r="CZ13" i="1" s="1"/>
  <c r="CZ12" i="1" s="1"/>
  <c r="CG57" i="1"/>
  <c r="CV57" i="1" s="1"/>
  <c r="CG56" i="1"/>
  <c r="CV56" i="1" s="1"/>
  <c r="CG52" i="1"/>
  <c r="CV52" i="1" s="1"/>
  <c r="CG51" i="1"/>
  <c r="CV51" i="1" s="1"/>
  <c r="CG50" i="1"/>
  <c r="CV50" i="1" s="1"/>
  <c r="CG49" i="1"/>
  <c r="CV49" i="1" s="1"/>
  <c r="CG46" i="1"/>
  <c r="CV46" i="1" s="1"/>
  <c r="CG45" i="1"/>
  <c r="CV45" i="1" s="1"/>
  <c r="CG40" i="1"/>
  <c r="CV40" i="1" s="1"/>
  <c r="CG39" i="1"/>
  <c r="CV39" i="1" s="1"/>
  <c r="CG38" i="1"/>
  <c r="CV38" i="1" s="1"/>
  <c r="CG37" i="1"/>
  <c r="CV37" i="1" s="1"/>
  <c r="CG36" i="1"/>
  <c r="CV36" i="1" s="1"/>
  <c r="CG35" i="1"/>
  <c r="CV35" i="1" s="1"/>
  <c r="CG34" i="1"/>
  <c r="CV34" i="1" s="1"/>
  <c r="CG33" i="1"/>
  <c r="CV33" i="1" s="1"/>
  <c r="CG32" i="1"/>
  <c r="CG30" i="1"/>
  <c r="CG29" i="1"/>
  <c r="CV29" i="1" s="1"/>
  <c r="CG27" i="1"/>
  <c r="CV27" i="1" s="1"/>
  <c r="CG26" i="1"/>
  <c r="CG24" i="1"/>
  <c r="CG22" i="1"/>
  <c r="CV22" i="1" s="1"/>
  <c r="CG21" i="1"/>
  <c r="CV21" i="1" s="1"/>
  <c r="CG20" i="1"/>
  <c r="CV20" i="1" s="1"/>
  <c r="CG19" i="1"/>
  <c r="CV19" i="1" s="1"/>
  <c r="CG18" i="1"/>
  <c r="CV18" i="1" s="1"/>
  <c r="CG17" i="1"/>
  <c r="CV17" i="1" s="1"/>
  <c r="CG16" i="1"/>
  <c r="CV16" i="1" s="1"/>
  <c r="CG15" i="1"/>
  <c r="CV15" i="1" s="1"/>
  <c r="CG14" i="1"/>
  <c r="CV14" i="1" s="1"/>
  <c r="CG13" i="1"/>
  <c r="CV13" i="1" s="1"/>
  <c r="CF57" i="1"/>
  <c r="CF56" i="1"/>
  <c r="CU56" i="1" s="1"/>
  <c r="CF52" i="1"/>
  <c r="CU52" i="1" s="1"/>
  <c r="CF51" i="1"/>
  <c r="CU51" i="1" s="1"/>
  <c r="CF50" i="1"/>
  <c r="CU50" i="1" s="1"/>
  <c r="CF49" i="1"/>
  <c r="CU49" i="1" s="1"/>
  <c r="CF46" i="1"/>
  <c r="CF45" i="1"/>
  <c r="CU45" i="1" s="1"/>
  <c r="CF43" i="1"/>
  <c r="CF40" i="1"/>
  <c r="CU40" i="1" s="1"/>
  <c r="CF39" i="1"/>
  <c r="CU39" i="1" s="1"/>
  <c r="CF38" i="1"/>
  <c r="CU38" i="1" s="1"/>
  <c r="CF37" i="1"/>
  <c r="CU37" i="1" s="1"/>
  <c r="CF36" i="1"/>
  <c r="CU36" i="1" s="1"/>
  <c r="CF35" i="1"/>
  <c r="CU35" i="1" s="1"/>
  <c r="CF34" i="1"/>
  <c r="CU34" i="1" s="1"/>
  <c r="CF33" i="1"/>
  <c r="CU33" i="1" s="1"/>
  <c r="CF32" i="1"/>
  <c r="CU32" i="1" s="1"/>
  <c r="CF30" i="1"/>
  <c r="CF29" i="1"/>
  <c r="CU29" i="1" s="1"/>
  <c r="CF27" i="1"/>
  <c r="CU27" i="1" s="1"/>
  <c r="CF26" i="1"/>
  <c r="CU26" i="1" s="1"/>
  <c r="CF24" i="1"/>
  <c r="CU24" i="1" s="1"/>
  <c r="CF22" i="1"/>
  <c r="CU22" i="1" s="1"/>
  <c r="CF21" i="1"/>
  <c r="CU21" i="1" s="1"/>
  <c r="CF20" i="1"/>
  <c r="CU20" i="1" s="1"/>
  <c r="CF19" i="1"/>
  <c r="CU19" i="1" s="1"/>
  <c r="CF18" i="1"/>
  <c r="CU18" i="1" s="1"/>
  <c r="CF17" i="1"/>
  <c r="CU17" i="1" s="1"/>
  <c r="CF16" i="1"/>
  <c r="CU16" i="1" s="1"/>
  <c r="CF15" i="1"/>
  <c r="CU15" i="1" s="1"/>
  <c r="CF14" i="1"/>
  <c r="CU14" i="1" s="1"/>
  <c r="CF13" i="1"/>
  <c r="CU13" i="1" s="1"/>
  <c r="CU12" i="1" s="1"/>
  <c r="CD57" i="1"/>
  <c r="CS57" i="1" s="1"/>
  <c r="CD56" i="1"/>
  <c r="CD52" i="1"/>
  <c r="CS52" i="1" s="1"/>
  <c r="CD51" i="1"/>
  <c r="CS51" i="1" s="1"/>
  <c r="CD50" i="1"/>
  <c r="CS50" i="1" s="1"/>
  <c r="CD49" i="1"/>
  <c r="CS49" i="1" s="1"/>
  <c r="CD46" i="1"/>
  <c r="CD45" i="1"/>
  <c r="CS45" i="1" s="1"/>
  <c r="CD43" i="1"/>
  <c r="CS43" i="1" s="1"/>
  <c r="CS42" i="1" s="1"/>
  <c r="CD40" i="1"/>
  <c r="CS40" i="1" s="1"/>
  <c r="CD39" i="1"/>
  <c r="CS39" i="1" s="1"/>
  <c r="CD38" i="1"/>
  <c r="CS38" i="1" s="1"/>
  <c r="CD37" i="1"/>
  <c r="CS37" i="1" s="1"/>
  <c r="CD36" i="1"/>
  <c r="CS36" i="1" s="1"/>
  <c r="CD35" i="1"/>
  <c r="CS35" i="1" s="1"/>
  <c r="CD34" i="1"/>
  <c r="CS34" i="1" s="1"/>
  <c r="CD33" i="1"/>
  <c r="CS33" i="1" s="1"/>
  <c r="CD32" i="1"/>
  <c r="CS32" i="1" s="1"/>
  <c r="CD30" i="1"/>
  <c r="CD29" i="1"/>
  <c r="CS29" i="1" s="1"/>
  <c r="CD27" i="1"/>
  <c r="CD26" i="1"/>
  <c r="CS26" i="1" s="1"/>
  <c r="CD24" i="1"/>
  <c r="CS24" i="1" s="1"/>
  <c r="CD22" i="1"/>
  <c r="CS22" i="1" s="1"/>
  <c r="CD21" i="1"/>
  <c r="CS21" i="1" s="1"/>
  <c r="CD20" i="1"/>
  <c r="CS20" i="1" s="1"/>
  <c r="CD19" i="1"/>
  <c r="CS19" i="1" s="1"/>
  <c r="CD18" i="1"/>
  <c r="CS18" i="1" s="1"/>
  <c r="CD17" i="1"/>
  <c r="CS17" i="1" s="1"/>
  <c r="CD16" i="1"/>
  <c r="CS16" i="1" s="1"/>
  <c r="CD15" i="1"/>
  <c r="CS15" i="1" s="1"/>
  <c r="CD14" i="1"/>
  <c r="CS14" i="1" s="1"/>
  <c r="CD13" i="1"/>
  <c r="CS13" i="1" s="1"/>
  <c r="CS12" i="1" s="1"/>
  <c r="CC57" i="1"/>
  <c r="CC56" i="1"/>
  <c r="CC52" i="1"/>
  <c r="CC51" i="1"/>
  <c r="CC50" i="1"/>
  <c r="CC49" i="1"/>
  <c r="CC46" i="1"/>
  <c r="CC45" i="1"/>
  <c r="CC43" i="1"/>
  <c r="CC40" i="1"/>
  <c r="CC39" i="1"/>
  <c r="CC38" i="1"/>
  <c r="CC37" i="1"/>
  <c r="CC36" i="1"/>
  <c r="CC35" i="1"/>
  <c r="CC34" i="1"/>
  <c r="CC33" i="1"/>
  <c r="CC32" i="1"/>
  <c r="CC30" i="1"/>
  <c r="CC29" i="1"/>
  <c r="CC27" i="1"/>
  <c r="CC26" i="1"/>
  <c r="CC24" i="1"/>
  <c r="CC22" i="1"/>
  <c r="CC21" i="1"/>
  <c r="CC20" i="1"/>
  <c r="CC19" i="1"/>
  <c r="CC18" i="1"/>
  <c r="CC17" i="1"/>
  <c r="CC16" i="1"/>
  <c r="CC15" i="1"/>
  <c r="CC14" i="1"/>
  <c r="CC13" i="1"/>
  <c r="CC12" i="1" s="1"/>
  <c r="CB57" i="1"/>
  <c r="CQ57" i="1" s="1"/>
  <c r="CB56" i="1"/>
  <c r="CB52" i="1"/>
  <c r="CQ52" i="1" s="1"/>
  <c r="CB50" i="1"/>
  <c r="CQ50" i="1" s="1"/>
  <c r="CB49" i="1"/>
  <c r="CQ49" i="1" s="1"/>
  <c r="CB46" i="1"/>
  <c r="CB45" i="1"/>
  <c r="CQ45" i="1" s="1"/>
  <c r="CB40" i="1"/>
  <c r="CQ40" i="1" s="1"/>
  <c r="CB39" i="1"/>
  <c r="CQ39" i="1" s="1"/>
  <c r="CB38" i="1"/>
  <c r="CQ38" i="1" s="1"/>
  <c r="CB37" i="1"/>
  <c r="CQ37" i="1" s="1"/>
  <c r="CB36" i="1"/>
  <c r="CQ36" i="1" s="1"/>
  <c r="CB35" i="1"/>
  <c r="CQ35" i="1" s="1"/>
  <c r="CB34" i="1"/>
  <c r="CQ34" i="1" s="1"/>
  <c r="CB33" i="1"/>
  <c r="CB32" i="1"/>
  <c r="CQ32" i="1" s="1"/>
  <c r="CB30" i="1"/>
  <c r="CQ30" i="1" s="1"/>
  <c r="CB29" i="1"/>
  <c r="CQ29" i="1" s="1"/>
  <c r="CB26" i="1"/>
  <c r="CQ26" i="1" s="1"/>
  <c r="CB24" i="1"/>
  <c r="CQ24" i="1" s="1"/>
  <c r="CB22" i="1"/>
  <c r="CQ22" i="1" s="1"/>
  <c r="CB21" i="1"/>
  <c r="CQ21" i="1" s="1"/>
  <c r="CB20" i="1"/>
  <c r="CQ20" i="1" s="1"/>
  <c r="CB19" i="1"/>
  <c r="CQ19" i="1" s="1"/>
  <c r="CB18" i="1"/>
  <c r="CQ18" i="1" s="1"/>
  <c r="CB17" i="1"/>
  <c r="CQ17" i="1" s="1"/>
  <c r="CB16" i="1"/>
  <c r="CQ16" i="1" s="1"/>
  <c r="CB15" i="1"/>
  <c r="CQ15" i="1" s="1"/>
  <c r="CB14" i="1"/>
  <c r="CQ14" i="1" s="1"/>
  <c r="CB13" i="1"/>
  <c r="CQ13" i="1" s="1"/>
  <c r="CQ12" i="1" s="1"/>
  <c r="CA57" i="1"/>
  <c r="CP57" i="1" s="1"/>
  <c r="CA56" i="1"/>
  <c r="CP56" i="1" s="1"/>
  <c r="CA52" i="1"/>
  <c r="CP52" i="1" s="1"/>
  <c r="CA51" i="1"/>
  <c r="CP51" i="1" s="1"/>
  <c r="CA50" i="1"/>
  <c r="CA49" i="1"/>
  <c r="CP49" i="1" s="1"/>
  <c r="CA46" i="1"/>
  <c r="CP46" i="1" s="1"/>
  <c r="CA45" i="1"/>
  <c r="CP45" i="1" s="1"/>
  <c r="CA43" i="1"/>
  <c r="CP43" i="1" s="1"/>
  <c r="CA40" i="1"/>
  <c r="CP40" i="1" s="1"/>
  <c r="CA39" i="1"/>
  <c r="CP39" i="1" s="1"/>
  <c r="CA38" i="1"/>
  <c r="CP38" i="1" s="1"/>
  <c r="CA37" i="1"/>
  <c r="CP37" i="1" s="1"/>
  <c r="CA36" i="1"/>
  <c r="CP36" i="1" s="1"/>
  <c r="CA35" i="1"/>
  <c r="CP35" i="1" s="1"/>
  <c r="CA34" i="1"/>
  <c r="CP34" i="1" s="1"/>
  <c r="CA33" i="1"/>
  <c r="CA32" i="1"/>
  <c r="CP32" i="1" s="1"/>
  <c r="CA30" i="1"/>
  <c r="CP30" i="1" s="1"/>
  <c r="CA29" i="1"/>
  <c r="CP29" i="1" s="1"/>
  <c r="CA27" i="1"/>
  <c r="CP27" i="1" s="1"/>
  <c r="CA26" i="1"/>
  <c r="CP26" i="1" s="1"/>
  <c r="CA24" i="1"/>
  <c r="CP24" i="1" s="1"/>
  <c r="CA22" i="1"/>
  <c r="CP22" i="1" s="1"/>
  <c r="CA21" i="1"/>
  <c r="CP21" i="1" s="1"/>
  <c r="CA20" i="1"/>
  <c r="CP20" i="1" s="1"/>
  <c r="CA19" i="1"/>
  <c r="CP19" i="1" s="1"/>
  <c r="CA18" i="1"/>
  <c r="CP18" i="1" s="1"/>
  <c r="CA17" i="1"/>
  <c r="CP17" i="1" s="1"/>
  <c r="CA16" i="1"/>
  <c r="CP16" i="1" s="1"/>
  <c r="CA15" i="1"/>
  <c r="CP15" i="1" s="1"/>
  <c r="CA14" i="1"/>
  <c r="CP14" i="1" s="1"/>
  <c r="CA13" i="1"/>
  <c r="CP13" i="1" s="1"/>
  <c r="CP12" i="1" s="1"/>
  <c r="BZ13" i="1"/>
  <c r="BZ12" i="1" s="1"/>
  <c r="BY57" i="1"/>
  <c r="BY56" i="1"/>
  <c r="BY52" i="1"/>
  <c r="BY51" i="1"/>
  <c r="BY50" i="1"/>
  <c r="BY49" i="1"/>
  <c r="BY46" i="1"/>
  <c r="BY45" i="1"/>
  <c r="BY43" i="1"/>
  <c r="BY40" i="1"/>
  <c r="BY39" i="1"/>
  <c r="BY38" i="1"/>
  <c r="BY37" i="1"/>
  <c r="BY36" i="1"/>
  <c r="BY35" i="1"/>
  <c r="BY34" i="1"/>
  <c r="BY33" i="1"/>
  <c r="BY32" i="1"/>
  <c r="CN32" i="1" s="1"/>
  <c r="CN31" i="1" s="1"/>
  <c r="BY30" i="1"/>
  <c r="BY29" i="1"/>
  <c r="CN29" i="1" s="1"/>
  <c r="BY27" i="1"/>
  <c r="CN27" i="1" s="1"/>
  <c r="BY26" i="1"/>
  <c r="CN26" i="1" s="1"/>
  <c r="BY24" i="1"/>
  <c r="CN24" i="1" s="1"/>
  <c r="BY22" i="1"/>
  <c r="CN22" i="1" s="1"/>
  <c r="BY21" i="1"/>
  <c r="CN21" i="1" s="1"/>
  <c r="BY20" i="1"/>
  <c r="CN20" i="1" s="1"/>
  <c r="BY19" i="1"/>
  <c r="CN19" i="1" s="1"/>
  <c r="BY18" i="1"/>
  <c r="CN18" i="1" s="1"/>
  <c r="BY17" i="1"/>
  <c r="CN17" i="1" s="1"/>
  <c r="BY16" i="1"/>
  <c r="CN16" i="1" s="1"/>
  <c r="BY15" i="1"/>
  <c r="BY14" i="1"/>
  <c r="CN14" i="1" s="1"/>
  <c r="BY13" i="1"/>
  <c r="CN13" i="1" s="1"/>
  <c r="BX57" i="1"/>
  <c r="BX55" i="1" s="1"/>
  <c r="BX54" i="1" s="1"/>
  <c r="BX53" i="1" s="1"/>
  <c r="BX56" i="1"/>
  <c r="BX52" i="1"/>
  <c r="BX50" i="1"/>
  <c r="BX49" i="1"/>
  <c r="BX46" i="1"/>
  <c r="BX45" i="1"/>
  <c r="BX43" i="1"/>
  <c r="BX42" i="1" s="1"/>
  <c r="BX40" i="1"/>
  <c r="BX39" i="1"/>
  <c r="BX38" i="1"/>
  <c r="BX37" i="1"/>
  <c r="BX32" i="1"/>
  <c r="BX33" i="1"/>
  <c r="BX35" i="1"/>
  <c r="BX36" i="1"/>
  <c r="BX26" i="1"/>
  <c r="BX24" i="1"/>
  <c r="BX22" i="1"/>
  <c r="BX21" i="1"/>
  <c r="BX20" i="1"/>
  <c r="BX19" i="1"/>
  <c r="BX18" i="1"/>
  <c r="BX17" i="1"/>
  <c r="BX16" i="1"/>
  <c r="BX15" i="1"/>
  <c r="BX14" i="1"/>
  <c r="BX13" i="1"/>
  <c r="BX12" i="1" s="1"/>
  <c r="BW57" i="1"/>
  <c r="CL57" i="1" s="1"/>
  <c r="BW56" i="1"/>
  <c r="BW52" i="1"/>
  <c r="CL52" i="1" s="1"/>
  <c r="BW50" i="1"/>
  <c r="CL50" i="1" s="1"/>
  <c r="BW49" i="1"/>
  <c r="CL49" i="1" s="1"/>
  <c r="BW46" i="1"/>
  <c r="CL46" i="1" s="1"/>
  <c r="BW45" i="1"/>
  <c r="BW43" i="1"/>
  <c r="CL43" i="1" s="1"/>
  <c r="CL42" i="1" s="1"/>
  <c r="BW40" i="1"/>
  <c r="CL40" i="1" s="1"/>
  <c r="BW39" i="1"/>
  <c r="CL39" i="1" s="1"/>
  <c r="BW38" i="1"/>
  <c r="CL38" i="1" s="1"/>
  <c r="BW37" i="1"/>
  <c r="CL37" i="1" s="1"/>
  <c r="BW36" i="1"/>
  <c r="CL36" i="1" s="1"/>
  <c r="BW35" i="1"/>
  <c r="CL35" i="1" s="1"/>
  <c r="BW34" i="1"/>
  <c r="CL34" i="1" s="1"/>
  <c r="BW33" i="1"/>
  <c r="BW32" i="1"/>
  <c r="CL32" i="1" s="1"/>
  <c r="BW30" i="1"/>
  <c r="CL30" i="1" s="1"/>
  <c r="BW29" i="1"/>
  <c r="CL29" i="1" s="1"/>
  <c r="BW24" i="1"/>
  <c r="CL24" i="1" s="1"/>
  <c r="BW22" i="1"/>
  <c r="CL22" i="1" s="1"/>
  <c r="BW20" i="1"/>
  <c r="CL20" i="1" s="1"/>
  <c r="BW19" i="1"/>
  <c r="CL19" i="1" s="1"/>
  <c r="BW18" i="1"/>
  <c r="CL18" i="1" s="1"/>
  <c r="BW17" i="1"/>
  <c r="CL17" i="1" s="1"/>
  <c r="BW16" i="1"/>
  <c r="CL16" i="1" s="1"/>
  <c r="BW15" i="1"/>
  <c r="CL15" i="1" s="1"/>
  <c r="BW14" i="1"/>
  <c r="CL14" i="1" s="1"/>
  <c r="BW13" i="1"/>
  <c r="CL13" i="1" s="1"/>
  <c r="BV57" i="1"/>
  <c r="BV56" i="1"/>
  <c r="BV52" i="1"/>
  <c r="BV51" i="1"/>
  <c r="BV50" i="1"/>
  <c r="BV49" i="1"/>
  <c r="BV46" i="1"/>
  <c r="BV45" i="1"/>
  <c r="BV43" i="1"/>
  <c r="BV42" i="1" s="1"/>
  <c r="BV40" i="1"/>
  <c r="BV39" i="1"/>
  <c r="BV38" i="1"/>
  <c r="BV37" i="1"/>
  <c r="BV36" i="1"/>
  <c r="BV35" i="1"/>
  <c r="BV34" i="1"/>
  <c r="BV33" i="1"/>
  <c r="BV32" i="1"/>
  <c r="BV30" i="1"/>
  <c r="BV29" i="1"/>
  <c r="BV27" i="1"/>
  <c r="BV26" i="1"/>
  <c r="BV24" i="1"/>
  <c r="BV21" i="1"/>
  <c r="BV20" i="1"/>
  <c r="BV19" i="1"/>
  <c r="BV18" i="1"/>
  <c r="BV17" i="1"/>
  <c r="BV16" i="1"/>
  <c r="BV15" i="1"/>
  <c r="BV14" i="1"/>
  <c r="BV13" i="1"/>
  <c r="BV12" i="1" s="1"/>
  <c r="BR26" i="1"/>
  <c r="BR57" i="1"/>
  <c r="BR56" i="1"/>
  <c r="BR52" i="1"/>
  <c r="BR51" i="1"/>
  <c r="BR50" i="1"/>
  <c r="BR48" i="1" s="1"/>
  <c r="BR47" i="1" s="1"/>
  <c r="BR49" i="1"/>
  <c r="BR46" i="1"/>
  <c r="BR40" i="1"/>
  <c r="BR39" i="1"/>
  <c r="BR38" i="1"/>
  <c r="BR37" i="1"/>
  <c r="BR36" i="1"/>
  <c r="BR35" i="1"/>
  <c r="BR34" i="1"/>
  <c r="BR33" i="1"/>
  <c r="BR32" i="1"/>
  <c r="BR30" i="1"/>
  <c r="BR29" i="1"/>
  <c r="BR27" i="1"/>
  <c r="BR25" i="1" s="1"/>
  <c r="BR24" i="1"/>
  <c r="BR22" i="1"/>
  <c r="BR21" i="1"/>
  <c r="BR20" i="1"/>
  <c r="BR19" i="1"/>
  <c r="BR18" i="1"/>
  <c r="BR17" i="1"/>
  <c r="BR16" i="1"/>
  <c r="BR15" i="1"/>
  <c r="BR14" i="1"/>
  <c r="BR13" i="1"/>
  <c r="BR12" i="1" s="1"/>
  <c r="BQ57" i="1"/>
  <c r="BQ56" i="1"/>
  <c r="BQ52" i="1"/>
  <c r="BQ50" i="1"/>
  <c r="BQ51" i="1"/>
  <c r="BQ49" i="1"/>
  <c r="BQ46" i="1"/>
  <c r="BQ44" i="1" s="1"/>
  <c r="BQ45" i="1"/>
  <c r="BQ43" i="1"/>
  <c r="BQ42" i="1" s="1"/>
  <c r="BQ39" i="1"/>
  <c r="BQ38" i="1"/>
  <c r="BQ40" i="1"/>
  <c r="BQ37" i="1"/>
  <c r="BQ36" i="1"/>
  <c r="BQ35" i="1"/>
  <c r="BQ34" i="1"/>
  <c r="BQ33" i="1"/>
  <c r="BQ32" i="1"/>
  <c r="BQ30" i="1"/>
  <c r="BQ28" i="1" s="1"/>
  <c r="BQ29" i="1"/>
  <c r="BQ27" i="1"/>
  <c r="BQ26" i="1"/>
  <c r="BQ24" i="1"/>
  <c r="BQ22" i="1"/>
  <c r="BQ21" i="1"/>
  <c r="BQ20" i="1"/>
  <c r="BQ18" i="1"/>
  <c r="BQ19" i="1"/>
  <c r="BQ17" i="1"/>
  <c r="BQ16" i="1"/>
  <c r="BQ15" i="1"/>
  <c r="BQ14" i="1"/>
  <c r="BQ13" i="1"/>
  <c r="BQ12" i="1" s="1"/>
  <c r="BM57" i="1"/>
  <c r="BM56" i="1"/>
  <c r="BM52" i="1"/>
  <c r="BM51" i="1"/>
  <c r="BM50" i="1"/>
  <c r="BM49" i="1"/>
  <c r="BM46" i="1"/>
  <c r="BM45" i="1"/>
  <c r="BM44" i="1" s="1"/>
  <c r="BM40" i="1"/>
  <c r="BM39" i="1"/>
  <c r="BM38" i="1"/>
  <c r="BM37" i="1"/>
  <c r="BM36" i="1"/>
  <c r="BM35" i="1"/>
  <c r="BM34" i="1"/>
  <c r="BM33" i="1"/>
  <c r="BM32" i="1"/>
  <c r="BM30" i="1"/>
  <c r="BM29" i="1"/>
  <c r="BM27" i="1"/>
  <c r="BM26" i="1"/>
  <c r="BM24" i="1"/>
  <c r="BM22" i="1"/>
  <c r="BM21" i="1"/>
  <c r="BM20" i="1"/>
  <c r="BM19" i="1"/>
  <c r="BM18" i="1"/>
  <c r="BM17" i="1"/>
  <c r="BM16" i="1"/>
  <c r="BM15" i="1"/>
  <c r="BM14" i="1"/>
  <c r="BM13" i="1"/>
  <c r="BM12" i="1" s="1"/>
  <c r="BL34" i="1"/>
  <c r="BL57" i="1"/>
  <c r="BL56" i="1"/>
  <c r="BL52" i="1"/>
  <c r="BL51" i="1"/>
  <c r="BL49" i="1"/>
  <c r="BL48" i="1" s="1"/>
  <c r="BL47" i="1" s="1"/>
  <c r="BL46" i="1"/>
  <c r="BL45" i="1"/>
  <c r="BL43" i="1"/>
  <c r="BL42" i="1" s="1"/>
  <c r="BL40" i="1"/>
  <c r="BL38" i="1"/>
  <c r="BL39" i="1"/>
  <c r="BL37" i="1"/>
  <c r="BL36" i="1"/>
  <c r="BL35" i="1"/>
  <c r="BL33" i="1"/>
  <c r="BL32" i="1"/>
  <c r="BL30" i="1"/>
  <c r="BL28" i="1" s="1"/>
  <c r="BL29" i="1"/>
  <c r="BL27" i="1"/>
  <c r="BL25" i="1" s="1"/>
  <c r="BL26" i="1"/>
  <c r="BL24" i="1"/>
  <c r="BL22" i="1"/>
  <c r="BL21" i="1"/>
  <c r="BL20" i="1"/>
  <c r="BL19" i="1"/>
  <c r="BL18" i="1"/>
  <c r="BL15" i="1"/>
  <c r="BL16" i="1"/>
  <c r="BL17" i="1"/>
  <c r="BL14" i="1"/>
  <c r="BL13" i="1"/>
  <c r="BL12" i="1" s="1"/>
  <c r="BH57" i="1"/>
  <c r="BH56" i="1"/>
  <c r="BH52" i="1"/>
  <c r="BH51" i="1"/>
  <c r="BH49" i="1"/>
  <c r="BH46" i="1"/>
  <c r="BH45" i="1"/>
  <c r="BH40" i="1"/>
  <c r="BH39" i="1"/>
  <c r="BH38" i="1"/>
  <c r="BH37" i="1"/>
  <c r="BH36" i="1"/>
  <c r="BH35" i="1"/>
  <c r="BH34" i="1"/>
  <c r="BH33" i="1"/>
  <c r="BH32" i="1"/>
  <c r="BH30" i="1"/>
  <c r="BH29" i="1"/>
  <c r="BH27" i="1"/>
  <c r="BH26" i="1"/>
  <c r="BH24" i="1"/>
  <c r="BH22" i="1"/>
  <c r="BH21" i="1"/>
  <c r="BH20" i="1"/>
  <c r="BH19" i="1"/>
  <c r="BH18" i="1"/>
  <c r="BH17" i="1"/>
  <c r="BH16" i="1"/>
  <c r="BH15" i="1"/>
  <c r="BH14" i="1"/>
  <c r="BH13" i="1"/>
  <c r="BH12" i="1" s="1"/>
  <c r="BG57" i="1"/>
  <c r="BG56" i="1"/>
  <c r="BG52" i="1"/>
  <c r="BG51" i="1"/>
  <c r="BG50" i="1"/>
  <c r="BG48" i="1" s="1"/>
  <c r="BG47" i="1" s="1"/>
  <c r="BG49" i="1"/>
  <c r="BG46" i="1"/>
  <c r="BG44" i="1" s="1"/>
  <c r="BG45" i="1"/>
  <c r="BG43" i="1"/>
  <c r="BG42" i="1" s="1"/>
  <c r="BG40" i="1"/>
  <c r="BG39" i="1"/>
  <c r="BG38" i="1"/>
  <c r="BG37" i="1"/>
  <c r="BG36" i="1"/>
  <c r="BG35" i="1"/>
  <c r="BG34" i="1"/>
  <c r="BG33" i="1"/>
  <c r="BG32" i="1"/>
  <c r="BG30" i="1"/>
  <c r="BG29" i="1"/>
  <c r="BG27" i="1"/>
  <c r="BG26" i="1"/>
  <c r="BG24" i="1"/>
  <c r="BG22" i="1"/>
  <c r="BG21" i="1"/>
  <c r="BG20" i="1"/>
  <c r="BG19" i="1"/>
  <c r="BG18" i="1"/>
  <c r="BG17" i="1"/>
  <c r="BG16" i="1"/>
  <c r="BG15" i="1"/>
  <c r="BG14" i="1"/>
  <c r="BG13" i="1"/>
  <c r="BG12" i="1" s="1"/>
  <c r="BE27" i="1"/>
  <c r="BE25" i="1" s="1"/>
  <c r="BC56" i="1"/>
  <c r="BC57" i="1"/>
  <c r="BC52" i="1"/>
  <c r="BC50" i="1"/>
  <c r="BC49" i="1"/>
  <c r="BC46" i="1"/>
  <c r="BC45" i="1"/>
  <c r="BC40" i="1"/>
  <c r="BC39" i="1"/>
  <c r="BC38" i="1"/>
  <c r="BC37" i="1"/>
  <c r="BC36" i="1"/>
  <c r="BC35" i="1"/>
  <c r="BC34" i="1"/>
  <c r="BC33" i="1"/>
  <c r="BC32" i="1"/>
  <c r="BC30" i="1"/>
  <c r="BC29" i="1"/>
  <c r="BC26" i="1"/>
  <c r="BC24" i="1"/>
  <c r="BC22" i="1"/>
  <c r="BC21" i="1"/>
  <c r="BC20" i="1"/>
  <c r="BC19" i="1"/>
  <c r="BC18" i="1"/>
  <c r="BC17" i="1"/>
  <c r="BC16" i="1"/>
  <c r="BC15" i="1"/>
  <c r="BC14" i="1"/>
  <c r="BC13" i="1"/>
  <c r="BC12" i="1" s="1"/>
  <c r="BB34" i="1"/>
  <c r="BB57" i="1"/>
  <c r="BB52" i="1"/>
  <c r="BB51" i="1"/>
  <c r="BB50" i="1"/>
  <c r="BB49" i="1"/>
  <c r="BB46" i="1"/>
  <c r="BB45" i="1"/>
  <c r="BB43" i="1"/>
  <c r="BB42" i="1" s="1"/>
  <c r="BB40" i="1"/>
  <c r="BB39" i="1"/>
  <c r="BB38" i="1"/>
  <c r="BB37" i="1"/>
  <c r="BB36" i="1"/>
  <c r="BB35" i="1"/>
  <c r="BB32" i="1"/>
  <c r="BB30" i="1"/>
  <c r="BB29" i="1"/>
  <c r="BB27" i="1"/>
  <c r="BB26" i="1"/>
  <c r="BB24" i="1"/>
  <c r="BB22" i="1"/>
  <c r="BB21" i="1"/>
  <c r="BB20" i="1"/>
  <c r="BB19" i="1"/>
  <c r="BB18" i="1"/>
  <c r="BB17" i="1"/>
  <c r="BB16" i="1"/>
  <c r="BB15" i="1"/>
  <c r="BA57" i="1"/>
  <c r="BA52" i="1"/>
  <c r="BA51" i="1"/>
  <c r="BA50" i="1"/>
  <c r="BA49" i="1"/>
  <c r="BA46" i="1"/>
  <c r="BA45" i="1"/>
  <c r="BA43" i="1"/>
  <c r="BA40" i="1"/>
  <c r="BA39" i="1"/>
  <c r="BA38" i="1"/>
  <c r="BA37" i="1"/>
  <c r="BA36" i="1"/>
  <c r="BA35" i="1"/>
  <c r="BA34" i="1"/>
  <c r="BA32" i="1"/>
  <c r="BA30" i="1"/>
  <c r="BA29" i="1"/>
  <c r="BA27" i="1"/>
  <c r="BA26" i="1"/>
  <c r="BA22" i="1"/>
  <c r="BA21" i="1"/>
  <c r="BA20" i="1"/>
  <c r="BA19" i="1"/>
  <c r="BA18" i="1"/>
  <c r="BA17" i="1"/>
  <c r="BA16" i="1"/>
  <c r="BB14" i="1"/>
  <c r="BA14" i="1"/>
  <c r="BA15" i="1"/>
  <c r="AX57" i="1"/>
  <c r="AX56" i="1"/>
  <c r="AX52" i="1"/>
  <c r="AX49" i="1"/>
  <c r="AX46" i="1"/>
  <c r="AX45" i="1"/>
  <c r="AX43" i="1"/>
  <c r="AX40" i="1"/>
  <c r="AX39" i="1"/>
  <c r="AX38" i="1"/>
  <c r="AX37" i="1"/>
  <c r="AX36" i="1"/>
  <c r="AX35" i="1"/>
  <c r="AX34" i="1"/>
  <c r="AX33" i="1"/>
  <c r="AX32" i="1"/>
  <c r="AX30" i="1"/>
  <c r="AX29" i="1"/>
  <c r="AX27" i="1"/>
  <c r="AX26" i="1"/>
  <c r="AX24" i="1"/>
  <c r="AX22" i="1"/>
  <c r="AX21" i="1"/>
  <c r="AX20" i="1"/>
  <c r="AX19" i="1"/>
  <c r="AX18" i="1"/>
  <c r="AX17" i="1"/>
  <c r="AX16" i="1"/>
  <c r="AX15" i="1"/>
  <c r="AX14" i="1"/>
  <c r="AX13" i="1"/>
  <c r="AX12" i="1" s="1"/>
  <c r="AW57" i="1"/>
  <c r="AW56" i="1"/>
  <c r="AW52" i="1"/>
  <c r="AW49" i="1"/>
  <c r="AW46" i="1"/>
  <c r="AW45" i="1"/>
  <c r="AW43" i="1"/>
  <c r="AW40" i="1"/>
  <c r="AW39" i="1"/>
  <c r="AW38" i="1"/>
  <c r="AW37" i="1"/>
  <c r="AW36" i="1"/>
  <c r="AW35" i="1"/>
  <c r="AW34" i="1"/>
  <c r="AW33" i="1"/>
  <c r="AW32" i="1"/>
  <c r="AW30" i="1"/>
  <c r="AW29" i="1"/>
  <c r="AW27" i="1"/>
  <c r="AW26" i="1"/>
  <c r="AW24" i="1"/>
  <c r="AW22" i="1"/>
  <c r="AW21" i="1"/>
  <c r="AW20" i="1"/>
  <c r="AW19" i="1"/>
  <c r="AW18" i="1"/>
  <c r="AW17" i="1"/>
  <c r="AW16" i="1"/>
  <c r="AW15" i="1"/>
  <c r="AW14" i="1"/>
  <c r="AW13" i="1"/>
  <c r="AW12" i="1" s="1"/>
  <c r="AV57" i="1"/>
  <c r="AV56" i="1"/>
  <c r="AV52" i="1"/>
  <c r="AV50" i="1"/>
  <c r="AV49" i="1"/>
  <c r="AV46" i="1"/>
  <c r="AV45" i="1"/>
  <c r="AV43" i="1"/>
  <c r="AV42" i="1" s="1"/>
  <c r="AV40" i="1"/>
  <c r="AV39" i="1"/>
  <c r="AV37" i="1"/>
  <c r="AV36" i="1"/>
  <c r="AV35" i="1"/>
  <c r="AV34" i="1"/>
  <c r="AV33" i="1"/>
  <c r="AV32" i="1"/>
  <c r="AV30" i="1"/>
  <c r="AV29" i="1"/>
  <c r="AV27" i="1"/>
  <c r="AV26" i="1"/>
  <c r="AV24" i="1"/>
  <c r="AV22" i="1"/>
  <c r="AV21" i="1"/>
  <c r="AV20" i="1"/>
  <c r="AV19" i="1"/>
  <c r="AV18" i="1"/>
  <c r="AV17" i="1"/>
  <c r="AV16" i="1"/>
  <c r="AV15" i="1"/>
  <c r="AV14" i="1"/>
  <c r="AV13" i="1"/>
  <c r="AV12" i="1" s="1"/>
  <c r="AU57" i="1"/>
  <c r="AU56" i="1"/>
  <c r="AU52" i="1"/>
  <c r="AU50" i="1"/>
  <c r="AU49" i="1"/>
  <c r="AU46" i="1"/>
  <c r="AU45" i="1"/>
  <c r="AU43" i="1"/>
  <c r="AU40" i="1"/>
  <c r="AU39" i="1"/>
  <c r="AU38" i="1"/>
  <c r="AU37" i="1"/>
  <c r="AU36" i="1"/>
  <c r="AU35" i="1"/>
  <c r="AU34" i="1"/>
  <c r="AU33" i="1"/>
  <c r="AU32" i="1"/>
  <c r="AU30" i="1"/>
  <c r="AU29" i="1"/>
  <c r="AU27" i="1"/>
  <c r="AU26" i="1"/>
  <c r="AU24" i="1"/>
  <c r="AU22" i="1"/>
  <c r="AU21" i="1"/>
  <c r="AU20" i="1"/>
  <c r="AU19" i="1"/>
  <c r="AU18" i="1"/>
  <c r="AU17" i="1"/>
  <c r="AU16" i="1"/>
  <c r="AU15" i="1"/>
  <c r="AU14" i="1"/>
  <c r="AU13" i="1"/>
  <c r="AU12" i="1" s="1"/>
  <c r="AT57" i="1"/>
  <c r="AT55" i="1" s="1"/>
  <c r="AT54" i="1" s="1"/>
  <c r="AT53" i="1" s="1"/>
  <c r="AT52" i="1"/>
  <c r="AT50" i="1"/>
  <c r="AT49" i="1"/>
  <c r="AT46" i="1"/>
  <c r="AT45" i="1"/>
  <c r="AT43" i="1"/>
  <c r="AT42" i="1" s="1"/>
  <c r="AT40" i="1"/>
  <c r="AT39" i="1"/>
  <c r="AT38" i="1"/>
  <c r="AT37" i="1"/>
  <c r="AT36" i="1"/>
  <c r="AT35" i="1"/>
  <c r="AT34" i="1"/>
  <c r="AT32" i="1"/>
  <c r="AT30" i="1"/>
  <c r="AT29" i="1"/>
  <c r="AT24" i="1"/>
  <c r="AT22" i="1"/>
  <c r="AT20" i="1"/>
  <c r="AT19" i="1"/>
  <c r="AT18" i="1"/>
  <c r="AT17" i="1"/>
  <c r="AT16" i="1"/>
  <c r="AT15" i="1"/>
  <c r="AT14" i="1"/>
  <c r="AS57" i="1"/>
  <c r="AS50" i="1"/>
  <c r="AS49" i="1"/>
  <c r="AS45" i="1"/>
  <c r="AS43" i="1"/>
  <c r="AS42" i="1" s="1"/>
  <c r="AS40" i="1"/>
  <c r="AS39" i="1"/>
  <c r="AS38" i="1"/>
  <c r="AS37" i="1"/>
  <c r="AS36" i="1"/>
  <c r="AS34" i="1"/>
  <c r="AS30" i="1"/>
  <c r="AS22" i="1"/>
  <c r="AS21" i="1"/>
  <c r="AS20" i="1"/>
  <c r="AS19" i="1"/>
  <c r="AS18" i="1"/>
  <c r="AS17" i="1"/>
  <c r="AS16" i="1"/>
  <c r="AS15" i="1"/>
  <c r="AS14" i="1"/>
  <c r="BA13" i="1"/>
  <c r="BA12" i="1" s="1"/>
  <c r="BB13" i="1"/>
  <c r="BB12" i="1" s="1"/>
  <c r="AT13" i="1"/>
  <c r="AT12" i="1" s="1"/>
  <c r="AS13" i="1"/>
  <c r="AS12" i="1" s="1"/>
  <c r="CY55" i="1"/>
  <c r="CY54" i="1" s="1"/>
  <c r="CY53" i="1" s="1"/>
  <c r="CX55" i="1"/>
  <c r="CX54" i="1" s="1"/>
  <c r="CX53" i="1" s="1"/>
  <c r="CW55" i="1"/>
  <c r="CW54" i="1" s="1"/>
  <c r="CW53" i="1" s="1"/>
  <c r="CT55" i="1"/>
  <c r="CT54" i="1" s="1"/>
  <c r="CT53" i="1" s="1"/>
  <c r="CR55" i="1"/>
  <c r="CR54" i="1" s="1"/>
  <c r="CR53" i="1" s="1"/>
  <c r="CO55" i="1"/>
  <c r="CO54" i="1" s="1"/>
  <c r="CO53" i="1" s="1"/>
  <c r="CN55" i="1"/>
  <c r="CN54" i="1" s="1"/>
  <c r="CN53" i="1" s="1"/>
  <c r="CM55" i="1"/>
  <c r="CM54" i="1" s="1"/>
  <c r="CM53" i="1" s="1"/>
  <c r="CJ55" i="1"/>
  <c r="CJ54" i="1" s="1"/>
  <c r="CJ53" i="1" s="1"/>
  <c r="CI55" i="1"/>
  <c r="CI54" i="1" s="1"/>
  <c r="CI53" i="1" s="1"/>
  <c r="CH55" i="1"/>
  <c r="CH54" i="1" s="1"/>
  <c r="CH53" i="1" s="1"/>
  <c r="CE55" i="1"/>
  <c r="CE54" i="1" s="1"/>
  <c r="CE53" i="1" s="1"/>
  <c r="BZ55" i="1"/>
  <c r="BZ54" i="1" s="1"/>
  <c r="BZ53" i="1" s="1"/>
  <c r="BU55" i="1"/>
  <c r="BU54" i="1" s="1"/>
  <c r="BU53" i="1" s="1"/>
  <c r="BT55" i="1"/>
  <c r="BT54" i="1" s="1"/>
  <c r="BT53" i="1" s="1"/>
  <c r="BS55" i="1"/>
  <c r="BS54" i="1" s="1"/>
  <c r="BS53" i="1" s="1"/>
  <c r="BP55" i="1"/>
  <c r="BP54" i="1" s="1"/>
  <c r="BP53" i="1" s="1"/>
  <c r="BO55" i="1"/>
  <c r="BO54" i="1" s="1"/>
  <c r="BO53" i="1" s="1"/>
  <c r="BN55" i="1"/>
  <c r="BN54" i="1" s="1"/>
  <c r="BN53" i="1" s="1"/>
  <c r="BK55" i="1"/>
  <c r="BK54" i="1" s="1"/>
  <c r="BK53" i="1" s="1"/>
  <c r="BJ55" i="1"/>
  <c r="BJ54" i="1" s="1"/>
  <c r="BJ53" i="1" s="1"/>
  <c r="BI55" i="1"/>
  <c r="BI54" i="1" s="1"/>
  <c r="BI53" i="1" s="1"/>
  <c r="BF55" i="1"/>
  <c r="BF54" i="1" s="1"/>
  <c r="BF53" i="1" s="1"/>
  <c r="BE55" i="1"/>
  <c r="BD55" i="1"/>
  <c r="BD54" i="1" s="1"/>
  <c r="BD53" i="1" s="1"/>
  <c r="BB55" i="1"/>
  <c r="BB54" i="1" s="1"/>
  <c r="BB53" i="1" s="1"/>
  <c r="AZ55" i="1"/>
  <c r="AZ54" i="1" s="1"/>
  <c r="AZ53" i="1" s="1"/>
  <c r="AY55" i="1"/>
  <c r="AY54" i="1" s="1"/>
  <c r="AY53" i="1" s="1"/>
  <c r="BE54" i="1"/>
  <c r="BE53" i="1" s="1"/>
  <c r="CY48" i="1"/>
  <c r="CY47" i="1" s="1"/>
  <c r="CX48" i="1"/>
  <c r="CW48" i="1"/>
  <c r="CW47" i="1" s="1"/>
  <c r="CT48" i="1"/>
  <c r="CT47" i="1" s="1"/>
  <c r="CR48" i="1"/>
  <c r="CR47" i="1" s="1"/>
  <c r="CO48" i="1"/>
  <c r="CO47" i="1" s="1"/>
  <c r="CN48" i="1"/>
  <c r="CN47" i="1" s="1"/>
  <c r="CM48" i="1"/>
  <c r="CM47" i="1" s="1"/>
  <c r="CJ48" i="1"/>
  <c r="CJ47" i="1" s="1"/>
  <c r="CI48" i="1"/>
  <c r="CI47" i="1" s="1"/>
  <c r="CH48" i="1"/>
  <c r="CE48" i="1"/>
  <c r="CE47" i="1" s="1"/>
  <c r="BZ48" i="1"/>
  <c r="BU48" i="1"/>
  <c r="BU47" i="1" s="1"/>
  <c r="BT48" i="1"/>
  <c r="BT47" i="1" s="1"/>
  <c r="BS48" i="1"/>
  <c r="BS47" i="1" s="1"/>
  <c r="BP48" i="1"/>
  <c r="BP47" i="1" s="1"/>
  <c r="BO48" i="1"/>
  <c r="BO47" i="1" s="1"/>
  <c r="BN48" i="1"/>
  <c r="BN47" i="1" s="1"/>
  <c r="BK48" i="1"/>
  <c r="BK47" i="1" s="1"/>
  <c r="BJ48" i="1"/>
  <c r="BJ47" i="1" s="1"/>
  <c r="BI48" i="1"/>
  <c r="BI47" i="1" s="1"/>
  <c r="BF48" i="1"/>
  <c r="BF47" i="1" s="1"/>
  <c r="BE48" i="1"/>
  <c r="BE47" i="1" s="1"/>
  <c r="BD48" i="1"/>
  <c r="AZ48" i="1"/>
  <c r="AZ47" i="1" s="1"/>
  <c r="AY48" i="1"/>
  <c r="CX47" i="1"/>
  <c r="CH47" i="1"/>
  <c r="BZ47" i="1"/>
  <c r="AY47" i="1"/>
  <c r="CY44" i="1"/>
  <c r="CX44" i="1"/>
  <c r="CW44" i="1"/>
  <c r="CT44" i="1"/>
  <c r="CR44" i="1"/>
  <c r="CO44" i="1"/>
  <c r="CN44" i="1"/>
  <c r="CM44" i="1"/>
  <c r="CJ44" i="1"/>
  <c r="CI44" i="1"/>
  <c r="CH44" i="1"/>
  <c r="CE44" i="1"/>
  <c r="BZ44" i="1"/>
  <c r="BX44" i="1"/>
  <c r="BX41" i="1" s="1"/>
  <c r="BU44" i="1"/>
  <c r="BT44" i="1"/>
  <c r="BS44" i="1"/>
  <c r="BR44" i="1"/>
  <c r="BP44" i="1"/>
  <c r="BO44" i="1"/>
  <c r="BN44" i="1"/>
  <c r="BK44" i="1"/>
  <c r="BJ44" i="1"/>
  <c r="BI44" i="1"/>
  <c r="BF44" i="1"/>
  <c r="BE44" i="1"/>
  <c r="BD44" i="1"/>
  <c r="AZ44" i="1"/>
  <c r="AY44" i="1"/>
  <c r="AW44" i="1"/>
  <c r="CY42" i="1"/>
  <c r="CX42" i="1"/>
  <c r="CW42" i="1"/>
  <c r="CT42" i="1"/>
  <c r="CR42" i="1"/>
  <c r="CO42" i="1"/>
  <c r="CN42" i="1"/>
  <c r="CM42" i="1"/>
  <c r="CK42" i="1"/>
  <c r="CJ42" i="1"/>
  <c r="CJ41" i="1" s="1"/>
  <c r="CI42" i="1"/>
  <c r="CH42" i="1"/>
  <c r="CH41" i="1" s="1"/>
  <c r="CE42" i="1"/>
  <c r="CC42" i="1"/>
  <c r="BZ42" i="1"/>
  <c r="BZ41" i="1" s="1"/>
  <c r="BY42" i="1"/>
  <c r="BU42" i="1"/>
  <c r="BT42" i="1"/>
  <c r="BS42" i="1"/>
  <c r="BP42" i="1"/>
  <c r="BP41" i="1" s="1"/>
  <c r="BO42" i="1"/>
  <c r="BN42" i="1"/>
  <c r="BN41" i="1" s="1"/>
  <c r="BK42" i="1"/>
  <c r="BJ42" i="1"/>
  <c r="BI42" i="1"/>
  <c r="BF42" i="1"/>
  <c r="BF41" i="1" s="1"/>
  <c r="BE42" i="1"/>
  <c r="BD42" i="1"/>
  <c r="BD41" i="1" s="1"/>
  <c r="AZ42" i="1"/>
  <c r="AY42" i="1"/>
  <c r="AY41" i="1" s="1"/>
  <c r="AX42" i="1"/>
  <c r="AW42" i="1"/>
  <c r="AU42" i="1"/>
  <c r="CE41" i="1"/>
  <c r="CY31" i="1"/>
  <c r="CX31" i="1"/>
  <c r="CW31" i="1"/>
  <c r="CT31" i="1"/>
  <c r="CR31" i="1"/>
  <c r="CO31" i="1"/>
  <c r="CM31" i="1"/>
  <c r="CJ31" i="1"/>
  <c r="CI31" i="1"/>
  <c r="CH31" i="1"/>
  <c r="CE31" i="1"/>
  <c r="BZ31" i="1"/>
  <c r="BU31" i="1"/>
  <c r="BT31" i="1"/>
  <c r="BS31" i="1"/>
  <c r="BP31" i="1"/>
  <c r="BO31" i="1"/>
  <c r="BN31" i="1"/>
  <c r="BK31" i="1"/>
  <c r="BJ31" i="1"/>
  <c r="BI31" i="1"/>
  <c r="BF31" i="1"/>
  <c r="BE31" i="1"/>
  <c r="BD31" i="1"/>
  <c r="AZ31" i="1"/>
  <c r="AY31" i="1"/>
  <c r="CY28" i="1"/>
  <c r="CX28" i="1"/>
  <c r="CW28" i="1"/>
  <c r="CT28" i="1"/>
  <c r="CR28" i="1"/>
  <c r="CO28" i="1"/>
  <c r="CM28" i="1"/>
  <c r="CJ28" i="1"/>
  <c r="CI28" i="1"/>
  <c r="CH28" i="1"/>
  <c r="CE28" i="1"/>
  <c r="BZ28" i="1"/>
  <c r="BX28" i="1"/>
  <c r="BU28" i="1"/>
  <c r="BT28" i="1"/>
  <c r="BS28" i="1"/>
  <c r="BP28" i="1"/>
  <c r="BO28" i="1"/>
  <c r="BN28" i="1"/>
  <c r="BK28" i="1"/>
  <c r="BJ28" i="1"/>
  <c r="BI28" i="1"/>
  <c r="BF28" i="1"/>
  <c r="BE28" i="1"/>
  <c r="BD28" i="1"/>
  <c r="AZ28" i="1"/>
  <c r="AY28" i="1"/>
  <c r="AW28" i="1"/>
  <c r="CY25" i="1"/>
  <c r="CX25" i="1"/>
  <c r="CW25" i="1"/>
  <c r="CT25" i="1"/>
  <c r="CR25" i="1"/>
  <c r="CO25" i="1"/>
  <c r="CM25" i="1"/>
  <c r="CJ25" i="1"/>
  <c r="CI25" i="1"/>
  <c r="CH25" i="1"/>
  <c r="CE25" i="1"/>
  <c r="CA25" i="1"/>
  <c r="BZ25" i="1"/>
  <c r="BX25" i="1"/>
  <c r="BU25" i="1"/>
  <c r="BT25" i="1"/>
  <c r="BS25" i="1"/>
  <c r="BP25" i="1"/>
  <c r="BO25" i="1"/>
  <c r="BN25" i="1"/>
  <c r="BK25" i="1"/>
  <c r="BJ25" i="1"/>
  <c r="BJ11" i="1" s="1"/>
  <c r="BI25" i="1"/>
  <c r="BF25" i="1"/>
  <c r="BD25" i="1"/>
  <c r="AZ25" i="1"/>
  <c r="AY25" i="1"/>
  <c r="AV25" i="1"/>
  <c r="CI11" i="1"/>
  <c r="AZ11" i="1"/>
  <c r="AN43" i="1"/>
  <c r="BR43" i="1" s="1"/>
  <c r="BR42" i="1" s="1"/>
  <c r="AI43" i="1"/>
  <c r="AI42" i="1" s="1"/>
  <c r="AR55" i="1"/>
  <c r="AQ55" i="1"/>
  <c r="AP55" i="1"/>
  <c r="AO55" i="1"/>
  <c r="AN55" i="1"/>
  <c r="AN54" i="1" s="1"/>
  <c r="AN53" i="1" s="1"/>
  <c r="AM55" i="1"/>
  <c r="AM54" i="1" s="1"/>
  <c r="AM53" i="1" s="1"/>
  <c r="AL55" i="1"/>
  <c r="AL54" i="1" s="1"/>
  <c r="AL53" i="1" s="1"/>
  <c r="AK55" i="1"/>
  <c r="AK54" i="1" s="1"/>
  <c r="AK53" i="1" s="1"/>
  <c r="AJ55" i="1"/>
  <c r="AJ54" i="1" s="1"/>
  <c r="AJ53" i="1" s="1"/>
  <c r="AI55" i="1"/>
  <c r="AI54" i="1" s="1"/>
  <c r="AI53" i="1" s="1"/>
  <c r="AR54" i="1"/>
  <c r="AR53" i="1" s="1"/>
  <c r="AQ54" i="1"/>
  <c r="AQ53" i="1" s="1"/>
  <c r="AP54" i="1"/>
  <c r="AP53" i="1" s="1"/>
  <c r="AO54" i="1"/>
  <c r="AO53" i="1" s="1"/>
  <c r="AR48" i="1"/>
  <c r="AQ48" i="1"/>
  <c r="AP48" i="1"/>
  <c r="AO48" i="1"/>
  <c r="AN48" i="1"/>
  <c r="AM48" i="1"/>
  <c r="AL48" i="1"/>
  <c r="AK48" i="1"/>
  <c r="AJ48" i="1"/>
  <c r="AI48" i="1"/>
  <c r="AR47" i="1"/>
  <c r="AQ47" i="1"/>
  <c r="AP47" i="1"/>
  <c r="AO47" i="1"/>
  <c r="AN47" i="1"/>
  <c r="AM47" i="1"/>
  <c r="AL47" i="1"/>
  <c r="AK47" i="1"/>
  <c r="AJ47" i="1"/>
  <c r="AI47" i="1"/>
  <c r="AQ44" i="1"/>
  <c r="AP44" i="1"/>
  <c r="AO44" i="1"/>
  <c r="AN44" i="1"/>
  <c r="AM44" i="1"/>
  <c r="AL44" i="1"/>
  <c r="AK44" i="1"/>
  <c r="AJ44" i="1"/>
  <c r="AI44" i="1"/>
  <c r="AR42" i="1"/>
  <c r="AQ42" i="1"/>
  <c r="AQ41" i="1" s="1"/>
  <c r="AP42" i="1"/>
  <c r="AP41" i="1" s="1"/>
  <c r="AO42" i="1"/>
  <c r="AO41" i="1" s="1"/>
  <c r="AM42" i="1"/>
  <c r="AL42" i="1"/>
  <c r="AK42" i="1"/>
  <c r="AJ42" i="1"/>
  <c r="AR31" i="1"/>
  <c r="AQ31" i="1"/>
  <c r="AP31" i="1"/>
  <c r="AO31" i="1"/>
  <c r="AN31" i="1"/>
  <c r="AM31" i="1"/>
  <c r="AL31" i="1"/>
  <c r="AK31" i="1"/>
  <c r="AJ31" i="1"/>
  <c r="AI31" i="1"/>
  <c r="AR28" i="1"/>
  <c r="AQ28" i="1"/>
  <c r="AP28" i="1"/>
  <c r="AO28" i="1"/>
  <c r="AN28" i="1"/>
  <c r="AM28" i="1"/>
  <c r="AL28" i="1"/>
  <c r="AK28" i="1"/>
  <c r="AJ28" i="1"/>
  <c r="AI28" i="1"/>
  <c r="AR25" i="1"/>
  <c r="AQ25" i="1"/>
  <c r="AP25" i="1"/>
  <c r="AP11" i="1" s="1"/>
  <c r="AO25" i="1"/>
  <c r="AN25" i="1"/>
  <c r="AN11" i="1" s="1"/>
  <c r="AM25" i="1"/>
  <c r="AL25" i="1"/>
  <c r="AK25" i="1"/>
  <c r="AJ25" i="1"/>
  <c r="AI25" i="1"/>
  <c r="AQ11" i="1"/>
  <c r="AO11" i="1"/>
  <c r="AL11" i="1"/>
  <c r="AK11" i="1"/>
  <c r="AJ11" i="1"/>
  <c r="CG43" i="1"/>
  <c r="AH55" i="1"/>
  <c r="AH54" i="1" s="1"/>
  <c r="AH53" i="1" s="1"/>
  <c r="AG55" i="1"/>
  <c r="AF55" i="1"/>
  <c r="AE55" i="1"/>
  <c r="AD55" i="1"/>
  <c r="AD54" i="1" s="1"/>
  <c r="AD53" i="1" s="1"/>
  <c r="AG54" i="1"/>
  <c r="AG53" i="1" s="1"/>
  <c r="AF54" i="1"/>
  <c r="AE54" i="1"/>
  <c r="AE53" i="1" s="1"/>
  <c r="AF53" i="1"/>
  <c r="AH48" i="1"/>
  <c r="AH47" i="1" s="1"/>
  <c r="AG48" i="1"/>
  <c r="AG47" i="1" s="1"/>
  <c r="AF48" i="1"/>
  <c r="AF47" i="1" s="1"/>
  <c r="AE48" i="1"/>
  <c r="AE47" i="1" s="1"/>
  <c r="AD48" i="1"/>
  <c r="AD47" i="1" s="1"/>
  <c r="AH44" i="1"/>
  <c r="AG44" i="1"/>
  <c r="AF44" i="1"/>
  <c r="AE44" i="1"/>
  <c r="AD44" i="1"/>
  <c r="AH42" i="1"/>
  <c r="AG42" i="1"/>
  <c r="AF42" i="1"/>
  <c r="AE42" i="1"/>
  <c r="AH31" i="1"/>
  <c r="AG31" i="1"/>
  <c r="AF31" i="1"/>
  <c r="AE31" i="1"/>
  <c r="AD31" i="1"/>
  <c r="AH28" i="1"/>
  <c r="AG28" i="1"/>
  <c r="AF28" i="1"/>
  <c r="AE28" i="1"/>
  <c r="AD28" i="1"/>
  <c r="AH25" i="1"/>
  <c r="AG25" i="1"/>
  <c r="AF25" i="1"/>
  <c r="AE25" i="1"/>
  <c r="AD25" i="1"/>
  <c r="AC55" i="1"/>
  <c r="AC54" i="1" s="1"/>
  <c r="AC53" i="1" s="1"/>
  <c r="AB55" i="1"/>
  <c r="AA55" i="1"/>
  <c r="AA54" i="1" s="1"/>
  <c r="AA53" i="1" s="1"/>
  <c r="Z55" i="1"/>
  <c r="Z54" i="1" s="1"/>
  <c r="Z53" i="1" s="1"/>
  <c r="Y55" i="1"/>
  <c r="Y54" i="1" s="1"/>
  <c r="Y53" i="1" s="1"/>
  <c r="AB54" i="1"/>
  <c r="AB53" i="1" s="1"/>
  <c r="AC48" i="1"/>
  <c r="AC47" i="1" s="1"/>
  <c r="AB47" i="1"/>
  <c r="AA47" i="1"/>
  <c r="Z47" i="1"/>
  <c r="AC44" i="1"/>
  <c r="AB44" i="1"/>
  <c r="AA44" i="1"/>
  <c r="Z44" i="1"/>
  <c r="Y44" i="1"/>
  <c r="AB42" i="1"/>
  <c r="AA42" i="1"/>
  <c r="Z42" i="1"/>
  <c r="AC31" i="1"/>
  <c r="AB31" i="1"/>
  <c r="AA31" i="1"/>
  <c r="Z31" i="1"/>
  <c r="Y31" i="1"/>
  <c r="AC28" i="1"/>
  <c r="AB28" i="1"/>
  <c r="AA28" i="1"/>
  <c r="Z28" i="1"/>
  <c r="Y28" i="1"/>
  <c r="AC25" i="1"/>
  <c r="AB25" i="1"/>
  <c r="AA25" i="1"/>
  <c r="Z25" i="1"/>
  <c r="Y43" i="1"/>
  <c r="CB43" i="1" s="1"/>
  <c r="Y27" i="1"/>
  <c r="CB27" i="1" s="1"/>
  <c r="CQ27" i="1" s="1"/>
  <c r="X55" i="1"/>
  <c r="X54" i="1" s="1"/>
  <c r="X53" i="1" s="1"/>
  <c r="W55" i="1"/>
  <c r="W54" i="1" s="1"/>
  <c r="W53" i="1" s="1"/>
  <c r="V55" i="1"/>
  <c r="V54" i="1" s="1"/>
  <c r="V53" i="1" s="1"/>
  <c r="U55" i="1"/>
  <c r="U54" i="1" s="1"/>
  <c r="U53" i="1" s="1"/>
  <c r="T55" i="1"/>
  <c r="T54" i="1" s="1"/>
  <c r="T53" i="1" s="1"/>
  <c r="S55" i="1"/>
  <c r="R55" i="1"/>
  <c r="R54" i="1" s="1"/>
  <c r="R53" i="1" s="1"/>
  <c r="Q55" i="1"/>
  <c r="Q54" i="1" s="1"/>
  <c r="Q53" i="1" s="1"/>
  <c r="P55" i="1"/>
  <c r="P54" i="1" s="1"/>
  <c r="P53" i="1" s="1"/>
  <c r="S54" i="1"/>
  <c r="S53" i="1" s="1"/>
  <c r="X47" i="1"/>
  <c r="W48" i="1"/>
  <c r="W47" i="1" s="1"/>
  <c r="V48" i="1"/>
  <c r="V47" i="1" s="1"/>
  <c r="U48" i="1"/>
  <c r="U47" i="1" s="1"/>
  <c r="T47" i="1"/>
  <c r="S47" i="1"/>
  <c r="R47" i="1"/>
  <c r="Q47" i="1"/>
  <c r="P47" i="1"/>
  <c r="X44" i="1"/>
  <c r="W44" i="1"/>
  <c r="V44" i="1"/>
  <c r="U44" i="1"/>
  <c r="T44" i="1"/>
  <c r="S44" i="1"/>
  <c r="P44" i="1"/>
  <c r="X42" i="1"/>
  <c r="W42" i="1"/>
  <c r="BA42" i="1" s="1"/>
  <c r="U42" i="1"/>
  <c r="T42" i="1"/>
  <c r="S42" i="1"/>
  <c r="R42" i="1"/>
  <c r="R41" i="1" s="1"/>
  <c r="Q42" i="1"/>
  <c r="P42" i="1"/>
  <c r="X31" i="1"/>
  <c r="W31" i="1"/>
  <c r="V31" i="1"/>
  <c r="U31" i="1"/>
  <c r="T31" i="1"/>
  <c r="S31" i="1"/>
  <c r="R31" i="1"/>
  <c r="Q31" i="1"/>
  <c r="P31" i="1"/>
  <c r="X28" i="1"/>
  <c r="W28" i="1"/>
  <c r="V28" i="1"/>
  <c r="U28" i="1"/>
  <c r="T28" i="1"/>
  <c r="S28" i="1"/>
  <c r="R28" i="1"/>
  <c r="Q28" i="1"/>
  <c r="P28" i="1"/>
  <c r="X25" i="1"/>
  <c r="P26" i="1"/>
  <c r="AT26" i="1" s="1"/>
  <c r="Q25" i="1"/>
  <c r="Q11" i="1" s="1"/>
  <c r="W25" i="1"/>
  <c r="V25" i="1"/>
  <c r="U25" i="1"/>
  <c r="T25" i="1"/>
  <c r="S25" i="1"/>
  <c r="R25" i="1"/>
  <c r="AS27" i="1"/>
  <c r="P27" i="1"/>
  <c r="BW27" i="1" s="1"/>
  <c r="CL27" i="1" s="1"/>
  <c r="O26" i="1"/>
  <c r="O25" i="1" s="1"/>
  <c r="BY12" i="1" l="1"/>
  <c r="CA12" i="1"/>
  <c r="CG12" i="1"/>
  <c r="CK12" i="1"/>
  <c r="P12" i="1"/>
  <c r="CB12" i="1"/>
  <c r="CD12" i="1"/>
  <c r="CF12" i="1"/>
  <c r="AK41" i="1"/>
  <c r="BP11" i="1"/>
  <c r="AZ41" i="1"/>
  <c r="BE41" i="1"/>
  <c r="CI41" i="1"/>
  <c r="AV55" i="1"/>
  <c r="AV54" i="1" s="1"/>
  <c r="AV53" i="1" s="1"/>
  <c r="AW31" i="1"/>
  <c r="BB48" i="1"/>
  <c r="BB47" i="1" s="1"/>
  <c r="BC44" i="1"/>
  <c r="CC25" i="1"/>
  <c r="CC55" i="1"/>
  <c r="CC54" i="1" s="1"/>
  <c r="CC53" i="1" s="1"/>
  <c r="CY11" i="1"/>
  <c r="AS44" i="1"/>
  <c r="AS41" i="1" s="1"/>
  <c r="BV25" i="1"/>
  <c r="BH25" i="1"/>
  <c r="BB25" i="1"/>
  <c r="BW21" i="1"/>
  <c r="CL21" i="1" s="1"/>
  <c r="CL12" i="1" s="1"/>
  <c r="CQ51" i="1"/>
  <c r="CB48" i="1"/>
  <c r="CB47" i="1" s="1"/>
  <c r="AO10" i="1"/>
  <c r="AO58" i="1" s="1"/>
  <c r="AQ10" i="1"/>
  <c r="AQ58" i="1" s="1"/>
  <c r="AJ41" i="1"/>
  <c r="AJ10" i="1" s="1"/>
  <c r="AJ58" i="1" s="1"/>
  <c r="AL41" i="1"/>
  <c r="AL10" i="1" s="1"/>
  <c r="AL58" i="1" s="1"/>
  <c r="BR41" i="1"/>
  <c r="BD11" i="1"/>
  <c r="BD10" i="1" s="1"/>
  <c r="BD58" i="1" s="1"/>
  <c r="BF11" i="1"/>
  <c r="BN11" i="1"/>
  <c r="BS11" i="1"/>
  <c r="BU11" i="1"/>
  <c r="CM11" i="1"/>
  <c r="CR11" i="1"/>
  <c r="CW11" i="1"/>
  <c r="BO11" i="1"/>
  <c r="CF25" i="1"/>
  <c r="CA28" i="1"/>
  <c r="AW41" i="1"/>
  <c r="BI41" i="1"/>
  <c r="BK41" i="1"/>
  <c r="BW42" i="1"/>
  <c r="CD42" i="1"/>
  <c r="BJ41" i="1"/>
  <c r="BJ10" i="1" s="1"/>
  <c r="BJ58" i="1" s="1"/>
  <c r="BS41" i="1"/>
  <c r="CR41" i="1"/>
  <c r="CW41" i="1"/>
  <c r="CY41" i="1"/>
  <c r="CD48" i="1"/>
  <c r="CD47" i="1" s="1"/>
  <c r="CG48" i="1"/>
  <c r="CG47" i="1" s="1"/>
  <c r="CK48" i="1"/>
  <c r="CK47" i="1" s="1"/>
  <c r="CG55" i="1"/>
  <c r="CG54" i="1" s="1"/>
  <c r="CG53" i="1" s="1"/>
  <c r="CK55" i="1"/>
  <c r="CK54" i="1" s="1"/>
  <c r="CK53" i="1" s="1"/>
  <c r="AT28" i="1"/>
  <c r="AT44" i="1"/>
  <c r="AU25" i="1"/>
  <c r="AU28" i="1"/>
  <c r="AU31" i="1"/>
  <c r="AU44" i="1"/>
  <c r="AU55" i="1"/>
  <c r="AU54" i="1" s="1"/>
  <c r="AU53" i="1" s="1"/>
  <c r="AV31" i="1"/>
  <c r="AV44" i="1"/>
  <c r="AV41" i="1" s="1"/>
  <c r="AV48" i="1"/>
  <c r="AV47" i="1" s="1"/>
  <c r="AW25" i="1"/>
  <c r="AW48" i="1"/>
  <c r="AW47" i="1" s="1"/>
  <c r="AW55" i="1"/>
  <c r="AW54" i="1" s="1"/>
  <c r="AW53" i="1" s="1"/>
  <c r="AX28" i="1"/>
  <c r="AX31" i="1"/>
  <c r="AX44" i="1"/>
  <c r="AX55" i="1"/>
  <c r="AX54" i="1" s="1"/>
  <c r="AX53" i="1" s="1"/>
  <c r="BA44" i="1"/>
  <c r="BA48" i="1"/>
  <c r="BA47" i="1" s="1"/>
  <c r="BB44" i="1"/>
  <c r="BB41" i="1" s="1"/>
  <c r="BC28" i="1"/>
  <c r="BC51" i="1"/>
  <c r="BC55" i="1"/>
  <c r="BC54" i="1" s="1"/>
  <c r="BC53" i="1" s="1"/>
  <c r="BG28" i="1"/>
  <c r="BH28" i="1"/>
  <c r="BH11" i="1" s="1"/>
  <c r="BL31" i="1"/>
  <c r="BL44" i="1"/>
  <c r="BL41" i="1" s="1"/>
  <c r="BM48" i="1"/>
  <c r="BM47" i="1" s="1"/>
  <c r="BQ48" i="1"/>
  <c r="BQ47" i="1" s="1"/>
  <c r="BR28" i="1"/>
  <c r="BR55" i="1"/>
  <c r="BR54" i="1" s="1"/>
  <c r="BR53" i="1" s="1"/>
  <c r="BV28" i="1"/>
  <c r="BY31" i="1"/>
  <c r="BY55" i="1"/>
  <c r="BY54" i="1" s="1"/>
  <c r="BY53" i="1" s="1"/>
  <c r="CC28" i="1"/>
  <c r="CC48" i="1"/>
  <c r="CC47" i="1" s="1"/>
  <c r="CS31" i="1"/>
  <c r="CS48" i="1"/>
  <c r="CS47" i="1" s="1"/>
  <c r="CU25" i="1"/>
  <c r="CU48" i="1"/>
  <c r="CU47" i="1" s="1"/>
  <c r="CV48" i="1"/>
  <c r="CV47" i="1" s="1"/>
  <c r="CZ28" i="1"/>
  <c r="CZ48" i="1"/>
  <c r="CZ47" i="1" s="1"/>
  <c r="AP10" i="1"/>
  <c r="AP58" i="1" s="1"/>
  <c r="AN42" i="1"/>
  <c r="AN41" i="1" s="1"/>
  <c r="AN10" i="1" s="1"/>
  <c r="AN58" i="1" s="1"/>
  <c r="BX11" i="1"/>
  <c r="CH11" i="1"/>
  <c r="CJ11" i="1"/>
  <c r="CO11" i="1"/>
  <c r="CT11" i="1"/>
  <c r="CX11" i="1"/>
  <c r="CE11" i="1"/>
  <c r="O41" i="1"/>
  <c r="BO41" i="1"/>
  <c r="U41" i="1"/>
  <c r="AF11" i="1"/>
  <c r="AH41" i="1"/>
  <c r="BR11" i="1"/>
  <c r="BT11" i="1"/>
  <c r="BV11" i="1"/>
  <c r="CC11" i="1"/>
  <c r="AU41" i="1"/>
  <c r="BU41" i="1"/>
  <c r="BG31" i="1"/>
  <c r="CL45" i="1"/>
  <c r="BW44" i="1"/>
  <c r="CL56" i="1"/>
  <c r="CL55" i="1" s="1"/>
  <c r="CL54" i="1" s="1"/>
  <c r="CL53" i="1" s="1"/>
  <c r="BW55" i="1"/>
  <c r="BW54" i="1" s="1"/>
  <c r="BW53" i="1" s="1"/>
  <c r="CP50" i="1"/>
  <c r="CA48" i="1"/>
  <c r="CA47" i="1" s="1"/>
  <c r="CQ33" i="1"/>
  <c r="CQ31" i="1" s="1"/>
  <c r="CB31" i="1"/>
  <c r="CQ56" i="1"/>
  <c r="CQ55" i="1" s="1"/>
  <c r="CQ54" i="1" s="1"/>
  <c r="CQ53" i="1" s="1"/>
  <c r="CB55" i="1"/>
  <c r="CB54" i="1" s="1"/>
  <c r="CB53" i="1" s="1"/>
  <c r="CS56" i="1"/>
  <c r="CS55" i="1" s="1"/>
  <c r="CS54" i="1" s="1"/>
  <c r="CS53" i="1" s="1"/>
  <c r="CD55" i="1"/>
  <c r="CD54" i="1" s="1"/>
  <c r="CD53" i="1" s="1"/>
  <c r="CU30" i="1"/>
  <c r="CF28" i="1"/>
  <c r="CU43" i="1"/>
  <c r="CU42" i="1" s="1"/>
  <c r="CF42" i="1"/>
  <c r="CU46" i="1"/>
  <c r="CF44" i="1"/>
  <c r="CU57" i="1"/>
  <c r="CU55" i="1" s="1"/>
  <c r="CU54" i="1" s="1"/>
  <c r="CU53" i="1" s="1"/>
  <c r="CF55" i="1"/>
  <c r="CF54" i="1" s="1"/>
  <c r="CF53" i="1" s="1"/>
  <c r="CV26" i="1"/>
  <c r="CG25" i="1"/>
  <c r="CV32" i="1"/>
  <c r="CV31" i="1" s="1"/>
  <c r="CG31" i="1"/>
  <c r="CZ26" i="1"/>
  <c r="CZ25" i="1" s="1"/>
  <c r="CK25" i="1"/>
  <c r="AS28" i="1"/>
  <c r="BI11" i="1"/>
  <c r="BK11" i="1"/>
  <c r="CN41" i="1"/>
  <c r="BT41" i="1"/>
  <c r="CO41" i="1"/>
  <c r="CT41" i="1"/>
  <c r="CX41" i="1"/>
  <c r="AS48" i="1"/>
  <c r="AS47" i="1" s="1"/>
  <c r="AX48" i="1"/>
  <c r="AX47" i="1" s="1"/>
  <c r="BA55" i="1"/>
  <c r="BA54" i="1" s="1"/>
  <c r="BA53" i="1" s="1"/>
  <c r="BB28" i="1"/>
  <c r="BG25" i="1"/>
  <c r="BG41" i="1"/>
  <c r="BG55" i="1"/>
  <c r="BG54" i="1" s="1"/>
  <c r="BG53" i="1" s="1"/>
  <c r="BH44" i="1"/>
  <c r="BL55" i="1"/>
  <c r="BL54" i="1" s="1"/>
  <c r="BL53" i="1" s="1"/>
  <c r="BM28" i="1"/>
  <c r="BM55" i="1"/>
  <c r="BM54" i="1" s="1"/>
  <c r="BM53" i="1" s="1"/>
  <c r="BQ25" i="1"/>
  <c r="BV55" i="1"/>
  <c r="BV54" i="1" s="1"/>
  <c r="BV53" i="1" s="1"/>
  <c r="BH55" i="1"/>
  <c r="BH54" i="1" s="1"/>
  <c r="BH53" i="1" s="1"/>
  <c r="BH48" i="1" s="1"/>
  <c r="BH47" i="1" s="1"/>
  <c r="BM31" i="1"/>
  <c r="CL33" i="1"/>
  <c r="CP33" i="1" s="1"/>
  <c r="CZ31" i="1"/>
  <c r="AC11" i="1"/>
  <c r="BB11" i="1"/>
  <c r="CA55" i="1"/>
  <c r="CA54" i="1" s="1"/>
  <c r="CA53" i="1" s="1"/>
  <c r="CP53" i="1" s="1"/>
  <c r="BX48" i="1"/>
  <c r="BX47" i="1" s="1"/>
  <c r="BW48" i="1"/>
  <c r="BW47" i="1" s="1"/>
  <c r="CL47" i="1" s="1"/>
  <c r="AT31" i="1"/>
  <c r="BB31" i="1"/>
  <c r="AS31" i="1"/>
  <c r="AX25" i="1"/>
  <c r="BY25" i="1"/>
  <c r="O11" i="1"/>
  <c r="BA28" i="1"/>
  <c r="BA25" i="1"/>
  <c r="AR11" i="1"/>
  <c r="V11" i="1"/>
  <c r="BQ11" i="1"/>
  <c r="CV25" i="1"/>
  <c r="CA11" i="1"/>
  <c r="BR31" i="1"/>
  <c r="BR10" i="1" s="1"/>
  <c r="BR58" i="1" s="1"/>
  <c r="BA31" i="1"/>
  <c r="BC31" i="1"/>
  <c r="CA42" i="1"/>
  <c r="CP42" i="1" s="1"/>
  <c r="P41" i="1"/>
  <c r="BQ41" i="1"/>
  <c r="BA41" i="1"/>
  <c r="AU48" i="1"/>
  <c r="AU47" i="1" s="1"/>
  <c r="BQ55" i="1"/>
  <c r="BQ54" i="1" s="1"/>
  <c r="BQ53" i="1" s="1"/>
  <c r="AS55" i="1"/>
  <c r="AS54" i="1" s="1"/>
  <c r="AS53" i="1" s="1"/>
  <c r="CT10" i="1"/>
  <c r="CT58" i="1" s="1"/>
  <c r="T11" i="1"/>
  <c r="Z11" i="1"/>
  <c r="AA41" i="1"/>
  <c r="AB41" i="1"/>
  <c r="AE11" i="1"/>
  <c r="AE41" i="1"/>
  <c r="AG41" i="1"/>
  <c r="AF41" i="1"/>
  <c r="AK10" i="1"/>
  <c r="AK58" i="1" s="1"/>
  <c r="BZ11" i="1"/>
  <c r="BZ10" i="1" s="1"/>
  <c r="BZ58" i="1" s="1"/>
  <c r="CM41" i="1"/>
  <c r="CM10" i="1" s="1"/>
  <c r="CM58" i="1" s="1"/>
  <c r="CE10" i="1"/>
  <c r="CE58" i="1" s="1"/>
  <c r="CI10" i="1"/>
  <c r="CI58" i="1" s="1"/>
  <c r="AV28" i="1"/>
  <c r="CK44" i="1"/>
  <c r="CK41" i="1" s="1"/>
  <c r="BN10" i="1"/>
  <c r="BN58" i="1" s="1"/>
  <c r="BP10" i="1"/>
  <c r="BP58" i="1" s="1"/>
  <c r="BT10" i="1"/>
  <c r="BT58" i="1" s="1"/>
  <c r="CW10" i="1"/>
  <c r="CW58" i="1" s="1"/>
  <c r="CY10" i="1"/>
  <c r="CY58" i="1" s="1"/>
  <c r="BF10" i="1"/>
  <c r="BF58" i="1" s="1"/>
  <c r="CO10" i="1"/>
  <c r="CO58" i="1" s="1"/>
  <c r="CB42" i="1"/>
  <c r="CQ43" i="1"/>
  <c r="CQ42" i="1" s="1"/>
  <c r="CP28" i="1"/>
  <c r="CP31" i="1"/>
  <c r="CP55" i="1"/>
  <c r="CQ28" i="1"/>
  <c r="CU28" i="1"/>
  <c r="CU31" i="1"/>
  <c r="CU44" i="1"/>
  <c r="CU41" i="1" s="1"/>
  <c r="CV44" i="1"/>
  <c r="CV55" i="1"/>
  <c r="CV54" i="1" s="1"/>
  <c r="CV53" i="1" s="1"/>
  <c r="CZ55" i="1"/>
  <c r="CZ54" i="1" s="1"/>
  <c r="CZ53" i="1" s="1"/>
  <c r="CV43" i="1"/>
  <c r="CV42" i="1" s="1"/>
  <c r="CG42" i="1"/>
  <c r="U11" i="1"/>
  <c r="U10" i="1" s="1"/>
  <c r="U58" i="1" s="1"/>
  <c r="W11" i="1"/>
  <c r="T41" i="1"/>
  <c r="V41" i="1"/>
  <c r="X41" i="1"/>
  <c r="Q41" i="1"/>
  <c r="Q10" i="1" s="1"/>
  <c r="Q58" i="1" s="1"/>
  <c r="S41" i="1"/>
  <c r="AD42" i="1"/>
  <c r="BS10" i="1"/>
  <c r="BS58" i="1" s="1"/>
  <c r="AY11" i="1"/>
  <c r="AY10" i="1" s="1"/>
  <c r="AY58" i="1" s="1"/>
  <c r="AT41" i="1"/>
  <c r="AX41" i="1"/>
  <c r="CF41" i="1"/>
  <c r="AT27" i="1"/>
  <c r="AT25" i="1" s="1"/>
  <c r="AW11" i="1"/>
  <c r="AW10" i="1" s="1"/>
  <c r="AW58" i="1" s="1"/>
  <c r="BC43" i="1"/>
  <c r="BC42" i="1" s="1"/>
  <c r="BC41" i="1" s="1"/>
  <c r="BH43" i="1"/>
  <c r="BH42" i="1" s="1"/>
  <c r="BX31" i="1"/>
  <c r="CZ46" i="1"/>
  <c r="CZ44" i="1" s="1"/>
  <c r="CZ41" i="1" s="1"/>
  <c r="Y42" i="1"/>
  <c r="Y41" i="1" s="1"/>
  <c r="AR41" i="1"/>
  <c r="AZ10" i="1"/>
  <c r="AZ58" i="1" s="1"/>
  <c r="BK10" i="1"/>
  <c r="BK58" i="1" s="1"/>
  <c r="CH10" i="1"/>
  <c r="CH58" i="1" s="1"/>
  <c r="CJ10" i="1"/>
  <c r="CJ58" i="1" s="1"/>
  <c r="BE11" i="1"/>
  <c r="BE10" i="1" s="1"/>
  <c r="BE58" i="1" s="1"/>
  <c r="AT48" i="1"/>
  <c r="AT47" i="1" s="1"/>
  <c r="BC48" i="1"/>
  <c r="BH31" i="1"/>
  <c r="CL28" i="1"/>
  <c r="CL44" i="1"/>
  <c r="BY28" i="1"/>
  <c r="BY44" i="1"/>
  <c r="CA44" i="1"/>
  <c r="CB44" i="1"/>
  <c r="CB41" i="1" s="1"/>
  <c r="CD25" i="1"/>
  <c r="CD28" i="1"/>
  <c r="CD44" i="1"/>
  <c r="CD41" i="1" s="1"/>
  <c r="CG28" i="1"/>
  <c r="CQ46" i="1"/>
  <c r="CQ44" i="1" s="1"/>
  <c r="CS27" i="1"/>
  <c r="CS25" i="1" s="1"/>
  <c r="CS30" i="1"/>
  <c r="CS28" i="1" s="1"/>
  <c r="CS46" i="1"/>
  <c r="CS44" i="1" s="1"/>
  <c r="CS41" i="1" s="1"/>
  <c r="CV24" i="1"/>
  <c r="CV12" i="1" s="1"/>
  <c r="CV30" i="1"/>
  <c r="CV28" i="1" s="1"/>
  <c r="CQ48" i="1"/>
  <c r="CQ47" i="1" s="1"/>
  <c r="CQ25" i="1"/>
  <c r="CP44" i="1"/>
  <c r="CP25" i="1"/>
  <c r="CB25" i="1"/>
  <c r="CL41" i="1"/>
  <c r="CN25" i="1"/>
  <c r="X11" i="1"/>
  <c r="Y25" i="1"/>
  <c r="Y11" i="1" s="1"/>
  <c r="Y10" i="1" s="1"/>
  <c r="AV11" i="1"/>
  <c r="BC27" i="1"/>
  <c r="BC25" i="1" s="1"/>
  <c r="BW26" i="1"/>
  <c r="W41" i="1"/>
  <c r="AH11" i="1"/>
  <c r="AH10" i="1" s="1"/>
  <c r="AH58" i="1" s="1"/>
  <c r="AM41" i="1"/>
  <c r="AS26" i="1"/>
  <c r="AX11" i="1"/>
  <c r="BM43" i="1"/>
  <c r="BM42" i="1" s="1"/>
  <c r="BM41" i="1" s="1"/>
  <c r="BQ31" i="1"/>
  <c r="BY41" i="1"/>
  <c r="CF48" i="1"/>
  <c r="CF47" i="1" s="1"/>
  <c r="CK31" i="1"/>
  <c r="CL48" i="1"/>
  <c r="CN15" i="1"/>
  <c r="CN12" i="1" s="1"/>
  <c r="CN30" i="1"/>
  <c r="CN28" i="1" s="1"/>
  <c r="CP48" i="1"/>
  <c r="CP47" i="1" s="1"/>
  <c r="CK28" i="1"/>
  <c r="CG44" i="1"/>
  <c r="CG41" i="1" s="1"/>
  <c r="CF31" i="1"/>
  <c r="CD31" i="1"/>
  <c r="CC44" i="1"/>
  <c r="CC41" i="1" s="1"/>
  <c r="CC31" i="1"/>
  <c r="CB28" i="1"/>
  <c r="CA31" i="1"/>
  <c r="BY48" i="1"/>
  <c r="BY47" i="1" s="1"/>
  <c r="BX10" i="1"/>
  <c r="BX58" i="1" s="1"/>
  <c r="BW31" i="1"/>
  <c r="BW28" i="1"/>
  <c r="BV48" i="1"/>
  <c r="BV47" i="1" s="1"/>
  <c r="BV44" i="1"/>
  <c r="BV41" i="1" s="1"/>
  <c r="BV31" i="1"/>
  <c r="BM25" i="1"/>
  <c r="BM11" i="1" s="1"/>
  <c r="BL11" i="1"/>
  <c r="AS25" i="1"/>
  <c r="AI41" i="1"/>
  <c r="AI11" i="1"/>
  <c r="AM11" i="1"/>
  <c r="AM10" i="1" s="1"/>
  <c r="AM58" i="1" s="1"/>
  <c r="AD41" i="1"/>
  <c r="AD11" i="1"/>
  <c r="AG11" i="1"/>
  <c r="AG10" i="1" s="1"/>
  <c r="AG58" i="1" s="1"/>
  <c r="AC41" i="1"/>
  <c r="Z41" i="1"/>
  <c r="Z10" i="1" s="1"/>
  <c r="Z58" i="1" s="1"/>
  <c r="AB11" i="1"/>
  <c r="AB10" i="1" s="1"/>
  <c r="AB58" i="1" s="1"/>
  <c r="AA11" i="1"/>
  <c r="P25" i="1"/>
  <c r="P11" i="1" s="1"/>
  <c r="S11" i="1"/>
  <c r="S10" i="1" s="1"/>
  <c r="R11" i="1"/>
  <c r="R10" i="1" s="1"/>
  <c r="R58" i="1" s="1"/>
  <c r="BW12" i="1" l="1"/>
  <c r="CX10" i="1"/>
  <c r="CX58" i="1" s="1"/>
  <c r="BI10" i="1"/>
  <c r="BI58" i="1" s="1"/>
  <c r="V10" i="1"/>
  <c r="V58" i="1" s="1"/>
  <c r="BU10" i="1"/>
  <c r="BU58" i="1" s="1"/>
  <c r="AU11" i="1"/>
  <c r="AU10" i="1" s="1"/>
  <c r="AU58" i="1" s="1"/>
  <c r="CR10" i="1"/>
  <c r="CR58" i="1" s="1"/>
  <c r="AX10" i="1"/>
  <c r="AX58" i="1" s="1"/>
  <c r="AE10" i="1"/>
  <c r="AE58" i="1" s="1"/>
  <c r="BO10" i="1"/>
  <c r="BO58" i="1" s="1"/>
  <c r="BH41" i="1"/>
  <c r="AR10" i="1"/>
  <c r="AR58" i="1" s="1"/>
  <c r="AF10" i="1"/>
  <c r="AF58" i="1" s="1"/>
  <c r="CF11" i="1"/>
  <c r="BG11" i="1"/>
  <c r="BG10" i="1" s="1"/>
  <c r="BG58" i="1" s="1"/>
  <c r="CP54" i="1"/>
  <c r="CB11" i="1"/>
  <c r="CB10" i="1" s="1"/>
  <c r="CB58" i="1" s="1"/>
  <c r="BY11" i="1"/>
  <c r="X10" i="1"/>
  <c r="X58" i="1" s="1"/>
  <c r="CU11" i="1"/>
  <c r="CD11" i="1"/>
  <c r="CD10" i="1" s="1"/>
  <c r="CD58" i="1" s="1"/>
  <c r="CL31" i="1"/>
  <c r="O10" i="1"/>
  <c r="O58" i="1" s="1"/>
  <c r="BW41" i="1"/>
  <c r="BB10" i="1"/>
  <c r="BB58" i="1" s="1"/>
  <c r="BM10" i="1"/>
  <c r="BM58" i="1" s="1"/>
  <c r="AV10" i="1"/>
  <c r="AV58" i="1" s="1"/>
  <c r="BL10" i="1"/>
  <c r="BL58" i="1" s="1"/>
  <c r="AD10" i="1"/>
  <c r="BQ10" i="1"/>
  <c r="BQ58" i="1" s="1"/>
  <c r="AC10" i="1"/>
  <c r="AC58" i="1" s="1"/>
  <c r="AA10" i="1"/>
  <c r="AA58" i="1" s="1"/>
  <c r="CP41" i="1"/>
  <c r="W10" i="1"/>
  <c r="W58" i="1" s="1"/>
  <c r="T10" i="1"/>
  <c r="T58" i="1" s="1"/>
  <c r="BA11" i="1"/>
  <c r="BA10" i="1" s="1"/>
  <c r="BA58" i="1" s="1"/>
  <c r="P10" i="1"/>
  <c r="P58" i="1" s="1"/>
  <c r="S58" i="1"/>
  <c r="BC11" i="1"/>
  <c r="BC10" i="1" s="1"/>
  <c r="BC58" i="1" s="1"/>
  <c r="Y58" i="1"/>
  <c r="CG11" i="1"/>
  <c r="CG10" i="1" s="1"/>
  <c r="CG58" i="1" s="1"/>
  <c r="CZ11" i="1"/>
  <c r="CZ10" i="1" s="1"/>
  <c r="CZ58" i="1" s="1"/>
  <c r="CP11" i="1"/>
  <c r="AS11" i="1"/>
  <c r="AS10" i="1" s="1"/>
  <c r="AS58" i="1" s="1"/>
  <c r="BH10" i="1"/>
  <c r="BH58" i="1" s="1"/>
  <c r="CA41" i="1"/>
  <c r="CA10" i="1" s="1"/>
  <c r="CA58" i="1" s="1"/>
  <c r="CV41" i="1"/>
  <c r="CU10" i="1"/>
  <c r="CU58" i="1" s="1"/>
  <c r="CC10" i="1"/>
  <c r="CC58" i="1" s="1"/>
  <c r="CF10" i="1"/>
  <c r="CF58" i="1" s="1"/>
  <c r="CQ11" i="1"/>
  <c r="AT11" i="1"/>
  <c r="AT10" i="1" s="1"/>
  <c r="AT58" i="1" s="1"/>
  <c r="CV11" i="1"/>
  <c r="CV10" i="1" s="1"/>
  <c r="CV58" i="1" s="1"/>
  <c r="CS11" i="1"/>
  <c r="CS10" i="1" s="1"/>
  <c r="CS58" i="1" s="1"/>
  <c r="AD58" i="1"/>
  <c r="CN11" i="1"/>
  <c r="CN10" i="1" s="1"/>
  <c r="CN58" i="1" s="1"/>
  <c r="CQ41" i="1"/>
  <c r="BW25" i="1"/>
  <c r="BW11" i="1" s="1"/>
  <c r="BW10" i="1" s="1"/>
  <c r="BW58" i="1" s="1"/>
  <c r="CL26" i="1"/>
  <c r="CL25" i="1" s="1"/>
  <c r="CL11" i="1" s="1"/>
  <c r="AI10" i="1"/>
  <c r="AI58" i="1" s="1"/>
  <c r="CK11" i="1"/>
  <c r="CK10" i="1" s="1"/>
  <c r="CK58" i="1" s="1"/>
  <c r="BY10" i="1"/>
  <c r="BY58" i="1" s="1"/>
  <c r="BV10" i="1"/>
  <c r="BV58" i="1" s="1"/>
  <c r="CL10" i="1" l="1"/>
  <c r="CL58" i="1" s="1"/>
  <c r="CP10" i="1"/>
  <c r="CP58" i="1" s="1"/>
  <c r="CQ10" i="1"/>
  <c r="CQ58" i="1" s="1"/>
</calcChain>
</file>

<file path=xl/sharedStrings.xml><?xml version="1.0" encoding="utf-8"?>
<sst xmlns="http://schemas.openxmlformats.org/spreadsheetml/2006/main" count="1078" uniqueCount="277">
  <si>
    <t/>
  </si>
  <si>
    <t>Наименование бюджета:</t>
  </si>
  <si>
    <t>Единица измерения: тыс руб (с точностью до первого десятичного знака)</t>
  </si>
  <si>
    <t>Наименование полномочия, 
расходного обязательства</t>
  </si>
  <si>
    <t>Код строки</t>
  </si>
  <si>
    <t>Группа полномочий</t>
  </si>
  <si>
    <t>Код расхода по БК</t>
  </si>
  <si>
    <t>Объем средств на исполнение расходного обязательства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</si>
  <si>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</si>
  <si>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расходного обязательства (полномочия) муниципальных образований</t>
  </si>
  <si>
    <t>в т.ч. оценка стоимости расходого обязательства (полномочия) муниципальных образований без учета расходов на осуществление капитальных вложений в объекты муниципальной собственности</t>
  </si>
  <si>
    <t>Методика расчета оценки</t>
  </si>
  <si>
    <t>плановый период</t>
  </si>
  <si>
    <t>Договоры, соглашения</t>
  </si>
  <si>
    <t>Всего</t>
  </si>
  <si>
    <t>в т.ч. за счет средств федерального бюджета</t>
  </si>
  <si>
    <t>в т.ч. за счет средств бюджета субъекта Российской Федерации</t>
  </si>
  <si>
    <t>в т.ч. за счет иных безвозмездных поступлений</t>
  </si>
  <si>
    <t>в т.ч. за счет средств местных бюджетов</t>
  </si>
  <si>
    <t>за счет средств бюджета субъекта Российской Федерации</t>
  </si>
  <si>
    <t>за счет иных безвозмездных поступлений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</si>
  <si>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</si>
  <si>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</si>
  <si>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</si>
  <si>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номер пункта, подпункта</t>
  </si>
  <si>
    <t>раздел</t>
  </si>
  <si>
    <t>подраздел</t>
  </si>
  <si>
    <t>утвержденные бюджетные назначения</t>
  </si>
  <si>
    <t>исполнено</t>
  </si>
  <si>
    <t>1</t>
  </si>
  <si>
    <t>2</t>
  </si>
  <si>
    <t>3</t>
  </si>
  <si>
    <t>6</t>
  </si>
  <si>
    <t>7</t>
  </si>
  <si>
    <t>10</t>
  </si>
  <si>
    <t>11</t>
  </si>
  <si>
    <t>12</t>
  </si>
  <si>
    <t>13</t>
  </si>
  <si>
    <t>14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</si>
  <si>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</si>
  <si>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</si>
  <si>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</si>
  <si>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</si>
  <si>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</si>
  <si>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</si>
  <si>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</si>
  <si>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</si>
  <si>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</si>
  <si>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</si>
  <si>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</si>
  <si>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</si>
  <si>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</si>
  <si>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</si>
  <si>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</si>
  <si>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</si>
  <si>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</si>
  <si>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</si>
  <si>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</si>
  <si>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</si>
  <si>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</si>
  <si>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</si>
  <si>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</si>
  <si>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</si>
  <si>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</si>
  <si>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45</t>
  </si>
  <si>
    <t>43</t>
  </si>
  <si>
    <t>44</t>
  </si>
  <si>
    <t>46</t>
  </si>
  <si>
    <t>50</t>
  </si>
  <si>
    <t>47</t>
  </si>
  <si>
    <t>48</t>
  </si>
  <si>
    <t>49</t>
  </si>
  <si>
    <t>55</t>
  </si>
  <si>
    <t>51</t>
  </si>
  <si>
    <t>52</t>
  </si>
  <si>
    <t>53</t>
  </si>
  <si>
    <t>54</t>
  </si>
  <si>
    <t>60</t>
  </si>
  <si>
    <t>56</t>
  </si>
  <si>
    <t>57</t>
  </si>
  <si>
    <t>58</t>
  </si>
  <si>
    <t>59</t>
  </si>
  <si>
    <t>61</t>
  </si>
  <si>
    <t>62</t>
  </si>
  <si>
    <t>69</t>
  </si>
  <si>
    <t>70</t>
  </si>
  <si>
    <t>63</t>
  </si>
  <si>
    <t>64</t>
  </si>
  <si>
    <t>65</t>
  </si>
  <si>
    <t>66</t>
  </si>
  <si>
    <t>75</t>
  </si>
  <si>
    <t>67</t>
  </si>
  <si>
    <t>68</t>
  </si>
  <si>
    <t>80</t>
  </si>
  <si>
    <t>71</t>
  </si>
  <si>
    <t>72</t>
  </si>
  <si>
    <t>73</t>
  </si>
  <si>
    <t>74</t>
  </si>
  <si>
    <t>85</t>
  </si>
  <si>
    <t>76</t>
  </si>
  <si>
    <t>77</t>
  </si>
  <si>
    <t>78</t>
  </si>
  <si>
    <t>90</t>
  </si>
  <si>
    <t>79</t>
  </si>
  <si>
    <t>81</t>
  </si>
  <si>
    <t>82</t>
  </si>
  <si>
    <t>95</t>
  </si>
  <si>
    <t>83</t>
  </si>
  <si>
    <t>84</t>
  </si>
  <si>
    <t>86</t>
  </si>
  <si>
    <t>100</t>
  </si>
  <si>
    <t>87</t>
  </si>
  <si>
    <t>88</t>
  </si>
  <si>
    <t>89</t>
  </si>
  <si>
    <t>105</t>
  </si>
  <si>
    <t>91</t>
  </si>
  <si>
    <t>92</t>
  </si>
  <si>
    <t>93</t>
  </si>
  <si>
    <t>94</t>
  </si>
  <si>
    <t>110</t>
  </si>
  <si>
    <t>96</t>
  </si>
  <si>
    <t>97</t>
  </si>
  <si>
    <t>98</t>
  </si>
  <si>
    <t>115</t>
  </si>
  <si>
    <t>99</t>
  </si>
  <si>
    <t>101</t>
  </si>
  <si>
    <t>102</t>
  </si>
  <si>
    <t>120</t>
  </si>
  <si>
    <t>103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</si>
  <si>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</si>
  <si>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</si>
  <si>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x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</si>
  <si>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</si>
  <si>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</si>
  <si>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5.1.1. по перечню, предусмотренному частью  3 статьи  14 Федерального закона от 6 октября 2003 г.  № 131-ФЗ «Об общих принципах организации местного самоуправления в Российской Федерации», всего</t>
  </si>
  <si>
    <t>6502</t>
  </si>
  <si>
    <t>5.1.1.3. владение, пользование и распоряжение имуществом, находящимся в муниципальной собственности сельского поселения</t>
  </si>
  <si>
    <t>6505</t>
  </si>
  <si>
    <t>01</t>
  </si>
  <si>
    <t>5.1.1.4. обеспечение первичных мер пожарной безопасности в границах населенных пунктов сельского поселения</t>
  </si>
  <si>
    <t>6506</t>
  </si>
  <si>
    <t>03</t>
  </si>
  <si>
    <t>09</t>
  </si>
  <si>
    <t>5.1.1.5. создание условий для обеспечения жителей сельского поселения услугами связи, общественного питания, торговли и бытового обслуживания</t>
  </si>
  <si>
    <t>6507</t>
  </si>
  <si>
    <t>04</t>
  </si>
  <si>
    <t>5.1.1.6. создание условий для организации досуга и обеспечения жителей сельского поселения услугами организаций культуры</t>
  </si>
  <si>
    <t>6508</t>
  </si>
  <si>
    <t>08</t>
  </si>
  <si>
    <t>5.1.1.7. обеспечение условий для развития на территории сельского поселения физической культуры, школьного спорта и массового спорта</t>
  </si>
  <si>
    <t>6509</t>
  </si>
  <si>
    <t>5.1.1.10. утверждение правил благоустройства территории сельского поселения, осуществление контроля за их соблюдением</t>
  </si>
  <si>
    <t>6512</t>
  </si>
  <si>
    <t>05</t>
  </si>
  <si>
    <t>5.1.1.16. создание условий для развития малого и среднего предпринимательства на территории сельского поселения</t>
  </si>
  <si>
    <t>6518</t>
  </si>
  <si>
    <t>5.1.1.17. организация и осуществление мероприятий по работе с детьми и молодежью в сельском поселении</t>
  </si>
  <si>
    <t>6519</t>
  </si>
  <si>
    <t>07</t>
  </si>
  <si>
    <t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статьи 14 Федерального закона от 6 октября 2003  г. № 131-ФЗ «Об общих принципах организации местного самоуправления в Российской Федерации», всего</t>
  </si>
  <si>
    <t>6600</t>
  </si>
  <si>
    <t>5.1.2.1. 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</si>
  <si>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6601</t>
  </si>
  <si>
    <t>02</t>
  </si>
  <si>
    <t>5.1.2.3.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сельского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</si>
  <si>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6603</t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</si>
  <si>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района, всего</t>
  </si>
  <si>
    <t>6700</t>
  </si>
  <si>
    <t>5.1.3.3. дорожная деятельность в отношении автомобильных дорог местного значения вне границ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района, и обеспечение безопасности дорожного движения на них,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</si>
  <si>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6703</t>
  </si>
  <si>
    <t>5.1.3.53. 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</si>
  <si>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6753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</si>
  <si>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частью 1 статьи  17 Федерального закона от 6 октября 2003  г. № 131-ФЗ «Об общих принципах организации местного самоуправления в Российской Федерации», всего</t>
  </si>
  <si>
    <t>6800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</si>
  <si>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</si>
  <si>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</si>
  <si>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</si>
  <si>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</si>
  <si>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>5.2.13.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</si>
  <si>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6813</t>
  </si>
  <si>
    <t>5.2.16. разработка и утверждение программ комплексного развития систем коммунальной инфраструктуры поселений, городских округов, программ комплексного развития транспортной инфраструктуры поселений, городских округов, программ комплексного развития социальной инфраструктуры поселений, городских округов, требования к которым устанавливаются Правительством Российской Федерации</t>
  </si>
  <si>
    <t>6816</t>
  </si>
  <si>
    <t>06</t>
  </si>
  <si>
    <t>5.2.22. формирование и использование резервных фондов администраций муниципальных образований для финансирования непредвиденных расходов</t>
  </si>
  <si>
    <t>6822</t>
  </si>
  <si>
    <t>5.3.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 на решение вопросов, не отнесенных к вопросам местного значения сельского поселения, всего</t>
  </si>
  <si>
    <t>6900</t>
  </si>
  <si>
    <t>5.3.2. по участию в осуществлении государственных полномочий (не переданных в соответствии со статьей 19 Федерального закона от 6 октября 2003  г.  № 131-ФЗ «Об общих принципах организации местного самоуправления в Российской Федерации»), если это участие предусмотрено федеральными законами, всего</t>
  </si>
  <si>
    <t>7000</t>
  </si>
  <si>
    <t>5.3.2.2.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</si>
  <si>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5.3.4.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</si>
  <si>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7200</t>
  </si>
  <si>
    <t>5.3.4.2. исполнение судебных актов</t>
  </si>
  <si>
    <t>7202</t>
  </si>
  <si>
    <t>5.3.4.4. осуществление оплаты членских, целевых взносов для участия в различных Ассоциациях, межмуниципальных объединениях и организациях, некоммерческих организациях</t>
  </si>
  <si>
    <t>7204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</si>
  <si>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</si>
  <si>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</si>
  <si>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5.4.1. за счет субвенций, предоставленных из федерального бюджета, всего</t>
  </si>
  <si>
    <t>7301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</si>
  <si>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</si>
  <si>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</si>
  <si>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>-</t>
  </si>
  <si>
    <t>5.4.1.22.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</si>
  <si>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7323</t>
  </si>
  <si>
    <t>5.4.2. за счет субвенций, предоставленных из бюджета субъекта Российской Федерации, всего</t>
  </si>
  <si>
    <t>7400</t>
  </si>
  <si>
    <t>5.4.2.28.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</si>
  <si>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7428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</si>
  <si>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</si>
  <si>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</si>
  <si>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5.6.2. по предоставлению иных межбюджетных трансфертов, всего</t>
  </si>
  <si>
    <t>7800</t>
  </si>
  <si>
    <t>5.6.2.1. в бюджет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</si>
  <si>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7801</t>
  </si>
  <si>
    <t>5.6.2.1.12. участие в предупреждении и ликвидации последствий чрезвычайных ситуаций в границах сельского поселения</t>
  </si>
  <si>
    <t>7813</t>
  </si>
  <si>
    <t>5.6.2.1.31. Создание условий для организации досуга и обеспечения жителей  сельского поселения услугами организаций культуры</t>
  </si>
  <si>
    <t>7832</t>
  </si>
  <si>
    <t>Итого расходных обязательств муниципальных образований</t>
  </si>
  <si>
    <t>10700</t>
  </si>
  <si>
    <t>0</t>
  </si>
  <si>
    <t>Нормативные правовые акты МО "Кожевниковский район"</t>
  </si>
  <si>
    <t>Нормативные правовые акты сельских поселений</t>
  </si>
  <si>
    <t>1) с 01.01.2006г.  - не указан; 2) с 2016г по 2020г</t>
  </si>
  <si>
    <t xml:space="preserve">Ведомство: Администрация Вороновского сельского поселения </t>
  </si>
  <si>
    <t>Муниципального образования "Вороновское сельское поселение"</t>
  </si>
  <si>
    <t xml:space="preserve">1) Постановление Администрации Вороновского сельского поселения № 43 от 07.04.2015г. "Об  утверждении нормативов финансовых затрат на капитальный ремонт, ремонт, содержание автомобильных дорог местного значения и правил расчета  размера ассигнований местного бюджета"; 2) Постановление Администрации Вороновского сельского поселения № 151 от 24.12.2012г. "Об утверждения Правил организации и проведения работ по ремонту и содержанию автомобильных дорог местного значения";  3) Решение Совета Вороновского сельского поселения№ 29 от 28.05.2013г. "О порядке формирования и использования муниципального дорожного фонда Вороновского сельского пселения"; 4) Постановление Администрации Вороновского сельского поселения № 142  от 06.12.2016 "Об утверждении муниципальной Программы комплексного развития транспортной инфраструктуры Вороновского сельского поселения Кожевниковского района на 2016 – 2020 годы и с перспективой до 2032 года"   </t>
  </si>
  <si>
    <t xml:space="preserve">1) Решение Совета Вороновского сельского поселения № 7 от 29.04.2015 "Об утверждении Положения о порядке возмещения расходов, связанных с осуществлением полномочий депутата Совета Вороновского сельского поселения"       </t>
  </si>
  <si>
    <t>1) Постановление № 40 от 24.03.2016  "Об утверждении Порядка использования бюджетных ассигнований  резервного фонда администрации Вороновского сельского поселения"</t>
  </si>
  <si>
    <t>1) Решение Совета Вороновского сельского поселения № 17 от 29.05.2015г. "Об утверждении Порядка предоставления межбюджетных трансфертов из бюджета  муниципального образования  «Вороновское сельское поселение» в бюджет Кожевниковского муниципального района на финансовое обеспечение переданных  полномочий"</t>
  </si>
  <si>
    <t>1) 14.03.2016г. - не указан</t>
  </si>
  <si>
    <t xml:space="preserve"> </t>
  </si>
  <si>
    <t>2022 год</t>
  </si>
  <si>
    <t>1) Решение Совета Вороновского сельского поселения от 28.05.2013 № 25 «Об установлении составных частей денежного содержания лиц, замещающих должности муниципальной службы муниципального образования «Вороновское сельское поселение»(в ред. от 30.08.13 № 36, 2) Решение Совета Вороновского сельского поселения от 28.05.2013 г. № 24 «Об утверждении Положения о размере и порядке  оплаты труда лиц, замещающих муниципальные должности муниципального образования «Вороновское сельское поселение», 3) Решение Совета  Вороновского сельского поселения от 30.09.2011 « 168-1 «Об установлении  размера  расчетной единицы, применяемой  для исчисления должностных окладов лиц, замещающих муниципальные должности и должности муниципальной службы в Вороновском сельском поселении»(в ред. от 27.11.2014 №38); 4) Постановление Администрации Вороновского сельского поселения от 03.05.2018 г. № 52  «Об утверждении Положения о системе оплаты труда и регулировании отдельных правоотношений в сфере труда работников Администрации Вороновского сельского поселения, не являющихся муниципальными служащими"</t>
  </si>
  <si>
    <t>1) Решение Совета  Вороновского  сельского поселения № 10 от 14.03.2016г.  "О порядке распоряжения и управления муниципальной собственностью"(в редакции от 28.12.2018 № 58)</t>
  </si>
  <si>
    <t>1) Решение Совета Вороновского  сельского поселения № 42 от 29.06.2006 г. "О создании условий для организации досуга и обеспечения жителей услугами культуры"; 2)Постановление № 152 от 29.12.2015г. МП " Развитие культуры в Вороновском сельском поселении на 2016-2020 годы"</t>
  </si>
  <si>
    <t>1)Постановление  № 38 от 21.04.2014 "Положение об обеспечении условий для развития на территории муниципального образования Вороновское сельское поселение физической культуры и массового спорта " 2)Постановление № 153 от 29.12.2015 МП "Развитие физической культуры и массового спорта на территории муниципального образования "Вороновское сельское поселение" на 2016-2020 годы"</t>
  </si>
  <si>
    <t xml:space="preserve">1) Решение Совета Вороновского сельского поселения № 64 от 28.12.2018  "Об утверждении правил благоустройства Вороновского сельского поселения"                                                                            </t>
  </si>
  <si>
    <t>1) Постановление Главы Вороновского сельского поселения № 19 от 14.07.2006г "Об утверждении положения об организации и осуществления мероприятий по  работе с детьми и молодежью"  2) Постановление № 158 от 31.12.2015 МП "Развитие молодежной политики на терриротии муниципального образования "Вороновское сельское поселение" на 2016-2020 годы"</t>
  </si>
  <si>
    <t>1)Распоряжение  № 67-р от 30.07.2019 г.«Об утверждении Положения об оплате труда инспектора по осуществлению первичного воинского учета в муниципальном образовании Вороновское сельское поселение»</t>
  </si>
  <si>
    <t xml:space="preserve">1) Решение Совета Вороновского сельского поселения № 12 от 08.12.2005 г. "О  положении о материально- техническом организационном обеспечении органов местного самоуправления"; 2)  Распоряжение Администрации Вороновского сельского поселения № 49-р от 23.06.2017г  "О выделении специальных мест для размещения печатных предвыборных агитационных материалов"  </t>
  </si>
  <si>
    <t>РЕЕСТР РАСХОДНЫХ ОБЯЗАТЕЛЬСТВ МО ВОРОНОВСКОЕ СЕЛЬСКОЕ ПОСЕЛЕНИЕ
на 1 апреля 2020</t>
  </si>
  <si>
    <t>отчетный
2019 год</t>
  </si>
  <si>
    <t>текущий
2020 год</t>
  </si>
  <si>
    <t>очередной
2021 год</t>
  </si>
  <si>
    <t>2023 год</t>
  </si>
  <si>
    <t>очередной
2021год</t>
  </si>
  <si>
    <t>1) Муниципальная  Программа  «Развитие малого и среднего предпринимательства на территории Вороновского сельского поселения на период 2017-2020 годы» Постановление Администрации Вороновского сельского поселения от от 19.10.2016  № 124</t>
  </si>
  <si>
    <t>1) 2017-2020гг</t>
  </si>
  <si>
    <r>
      <t xml:space="preserve">1)  Решение Совета Вороновского сельского поселения № 67от 26.02.2019 "О принятии осуществления части полномочий Муниципального образования «Вороновское сельское поселение» на 2019 год по дорожной деятельности в отношении автомобильных дорог местного значения вне границ населенных пунктов в границах муниципального района" ; 2) </t>
    </r>
    <r>
      <rPr>
        <sz val="10"/>
        <rFont val="Times New Roman"/>
        <family val="1"/>
        <charset val="204"/>
      </rPr>
      <t xml:space="preserve">Решение Совета Вороновского сельского поселения № 113 от 28.02.2020 "О принятии осуществления части полномочий Муниципального образования «Вороновское сельское поселение» на 2020 год по дорожной деятельности в отношении автомобильных дорог местного значения вне </t>
    </r>
    <r>
      <rPr>
        <sz val="10"/>
        <color rgb="FFFF0000"/>
        <rFont val="Times New Roman"/>
        <family val="1"/>
        <charset val="204"/>
      </rPr>
      <t>г</t>
    </r>
    <r>
      <rPr>
        <sz val="10"/>
        <rFont val="Times New Roman"/>
        <family val="1"/>
        <charset val="204"/>
      </rPr>
      <t xml:space="preserve">раниц населенных пунктов в границах муниципального района" </t>
    </r>
  </si>
  <si>
    <t>1) 2019г.;     2) 2020г</t>
  </si>
  <si>
    <t>1) 2019; 2) 2020</t>
  </si>
  <si>
    <t>1)Решение Совета Вороновского сельского поселения "О бюджете муниципального образования "Вороновское сельское поселение" на 2019 год"  № 61 от 28.12.2018г.; 2) Решение Совета Вороновского сельского поселения "О бюджете муниципального образования "Вороновское сельское поселение" на 2020 год"  №105 от 28.12.2019г.</t>
  </si>
  <si>
    <t xml:space="preserve">1) с 01.06.2013 - не указан; 2) с 01.06.2013 - не указан; 3) с 01.06.2013 - не указан; 4) 01.05.2018г. - не указан;    </t>
  </si>
  <si>
    <r>
      <t xml:space="preserve">1) Постановление администрации Вороновского сельского поселения от 29.04.2014 № 43 «О порядке оказания социальной помощи для ремонта и (или) переустройства жилых помещений отдельным категориям граждан»(в ред. от 26.01.2015 №7);2)Постановление администрации Вороновского сельского поселения № 19 от 19.02.2019; </t>
    </r>
    <r>
      <rPr>
        <sz val="11"/>
        <rFont val="Times New Roman"/>
        <family val="1"/>
        <charset val="204"/>
      </rPr>
      <t>№ 26 от 18.02.2020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«Об установлении расходных обязательств  МО «Вороновское сельское поселение»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  </r>
  </si>
  <si>
    <t>1)30.07.2019- не указан</t>
  </si>
  <si>
    <t>1) 29.05.2015 - не указан</t>
  </si>
  <si>
    <t>1) 2019 2)2020</t>
  </si>
  <si>
    <t>1) с 28.12.2018 г - не указан;</t>
  </si>
  <si>
    <t>29.03.2012г. - не указан; 10.01.2006г.  - не указан</t>
  </si>
  <si>
    <t>1) с 21.04.2014г.  - не указан; 2) с 2016г по 2020г</t>
  </si>
  <si>
    <t>1) с 14.07.2006г  - не указан; 2) с 2016г по 2020г</t>
  </si>
  <si>
    <t>1) с 06.09.2006г.   - не указан; 2) с 2017г по 2021г</t>
  </si>
  <si>
    <t>1) с 07.04.2015 г .   - не указан  2) с 24.12.2012г .   - не указан; 3) с 05.08.2013г.   - не указан; 4) с 2016г по 2032г</t>
  </si>
  <si>
    <t>1)  29.04.2015 - не указан</t>
  </si>
  <si>
    <t>1) с 08.12.2005г. - не указан, 2) с 23.06.2017г. - не указан.</t>
  </si>
  <si>
    <t>1) 24.03.2016-не указан</t>
  </si>
  <si>
    <t>1) с 29.04.2014г - не указан;  2)2019; 2020</t>
  </si>
  <si>
    <t xml:space="preserve">1) Решение Совета Вороновского  сельского поселения № 189 от 29.03.2012  "Об утверждении Положения об обеспечении первичных мер пожарной безопасности в границах населенных пунктов Вороновского сельского поселения" 2) Постановление № 2-1 от 10.01.2006г. "Об участии граждан в обеспечении первичных мер пожарной безопасности на территории Вороновского поселения"; 3) Постановление № 22 от 16.02.2017 МП "Обеспечение пожарной безопасности на территории муниципального образования Вороновское сельское поселение на 2017-2019г.г." </t>
  </si>
  <si>
    <r>
      <t xml:space="preserve">1)  Соглашение о передаче полномочий от 10.01.2019 №8-П Участие в предупреждении и ликвидации последствий чрезвычайных ситуаций в границах поселения; </t>
    </r>
    <r>
      <rPr>
        <sz val="10"/>
        <rFont val="Times New Roman"/>
        <family val="1"/>
        <charset val="204"/>
      </rPr>
      <t xml:space="preserve"> 2) Соглашение о передаче полномочий от 26.11.2019 №61-П Участие в предупреждении и ликвидации последствий чрезвычайных ситуаций в границах поселения;</t>
    </r>
  </si>
  <si>
    <r>
      <t>1) Соглашение между Администрацией Вороновского сельского поселения и Администрацией Кожевниковского района о передаче осуществления полномочий в решении вопросов по созданию условий для обеспечения жителей поселения услугами организации культуры №15-П от 25.01.2019;                                                             2</t>
    </r>
    <r>
      <rPr>
        <sz val="10"/>
        <rFont val="Times New Roman"/>
        <family val="1"/>
        <charset val="204"/>
      </rPr>
      <t>)Соглашение между Администрацией Вороновского сельского поселения и Администрацией Кожевниковского района о передаче осуществления полномочий в решении вопросов по созданию условий для обеспечения жителей поселения услугами организации культуры №7-П от 20.01.2020</t>
    </r>
  </si>
  <si>
    <t xml:space="preserve">1) Соглашение о предоставлении межбюджетных трансфертов на оказание помощи в ремонте и (или) переустройстве жилых помещений отдельных категорий граждан №22 от 14.04.2020; </t>
  </si>
  <si>
    <t>1) 2020г</t>
  </si>
  <si>
    <r>
      <rPr>
        <sz val="10"/>
        <rFont val="Times New Roman"/>
        <family val="1"/>
        <charset val="204"/>
      </rPr>
      <t>1)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Соглашение о передаче полномочий по решению вопросов местного значения № 21/1 от 22.01.2020;                                  </t>
    </r>
  </si>
  <si>
    <t>1) 2020г.</t>
  </si>
  <si>
    <t xml:space="preserve">1) Решение Совета Вороновского сельского поселения № 55 от 06.09.2006г. "Положение о порядке организации в границах поселения тепло-, газо- и водоснабжения, водоотведения, снабжение населения топливом" ; 2)Муниципальная Программа «Энергосбережение и повышение энергетической 
эффективности на территории муниципального образования Вороновского сельское поселение на 2017 – 2021 годы», утвержденная
Постановлением Администрации Вороновского сельского поселения № 104 от 07.11.2017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</si>
</sst>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top" wrapText="1"/>
    </xf>
    <xf numFmtId="0" fontId="5" fillId="0" borderId="0"/>
  </cellStyleXfs>
  <cellXfs count="5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right"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2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justify" vertical="top" wrapText="1"/>
    </xf>
    <xf numFmtId="164" fontId="8" fillId="0" borderId="2" xfId="0" applyNumberFormat="1" applyFont="1" applyFill="1" applyBorder="1" applyAlignment="1">
      <alignment horizontal="right" vertical="top" wrapText="1"/>
    </xf>
    <xf numFmtId="164" fontId="9" fillId="0" borderId="2" xfId="0" applyNumberFormat="1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justify" vertical="top" wrapText="1"/>
    </xf>
    <xf numFmtId="0" fontId="3" fillId="4" borderId="2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justify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top" wrapText="1"/>
    </xf>
    <xf numFmtId="0" fontId="9" fillId="0" borderId="2" xfId="0" applyNumberFormat="1" applyFont="1" applyFill="1" applyBorder="1" applyAlignment="1">
      <alignment horizontal="left" vertical="top" wrapText="1"/>
    </xf>
    <xf numFmtId="0" fontId="9" fillId="0" borderId="9" xfId="0" applyFont="1" applyBorder="1" applyAlignment="1" applyProtection="1">
      <alignment horizontal="center" vertical="top" wrapText="1" readingOrder="1"/>
      <protection locked="0"/>
    </xf>
    <xf numFmtId="0" fontId="9" fillId="0" borderId="3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vertical="top" wrapText="1"/>
    </xf>
    <xf numFmtId="0" fontId="9" fillId="3" borderId="8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_Table1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A59"/>
  <sheetViews>
    <sheetView tabSelected="1" topLeftCell="B53" zoomScale="70" zoomScaleNormal="70" workbookViewId="0">
      <selection activeCell="B36" sqref="A36:XFD36"/>
    </sheetView>
  </sheetViews>
  <sheetFormatPr defaultRowHeight="13.2" x14ac:dyDescent="0.25"/>
  <cols>
    <col min="1" max="1" width="45" customWidth="1"/>
    <col min="2" max="2" width="6.44140625" customWidth="1"/>
    <col min="3" max="3" width="40" customWidth="1"/>
    <col min="4" max="5" width="8.44140625" customWidth="1"/>
    <col min="6" max="6" width="10.44140625" customWidth="1"/>
    <col min="7" max="7" width="8.44140625" customWidth="1"/>
    <col min="8" max="8" width="7.6640625" customWidth="1"/>
    <col min="9" max="9" width="50.109375" customWidth="1"/>
    <col min="10" max="10" width="8.109375" customWidth="1"/>
    <col min="11" max="11" width="11.6640625" customWidth="1"/>
    <col min="12" max="12" width="8.44140625" customWidth="1"/>
    <col min="13" max="14" width="5.109375" customWidth="1"/>
    <col min="15" max="15" width="10" customWidth="1"/>
    <col min="16" max="16" width="9.44140625" customWidth="1"/>
    <col min="17" max="17" width="6.77734375" customWidth="1"/>
    <col min="18" max="18" width="6.33203125" customWidth="1"/>
    <col min="19" max="20" width="8.44140625" customWidth="1"/>
    <col min="21" max="21" width="7.109375" customWidth="1"/>
    <col min="22" max="22" width="6.77734375" customWidth="1"/>
    <col min="23" max="23" width="11.109375" customWidth="1"/>
    <col min="24" max="24" width="9.77734375" customWidth="1"/>
    <col min="25" max="25" width="9.109375" customWidth="1"/>
    <col min="26" max="26" width="7.109375" customWidth="1"/>
    <col min="27" max="27" width="10.33203125" customWidth="1"/>
    <col min="28" max="28" width="8.33203125" customWidth="1"/>
    <col min="29" max="29" width="10.109375" customWidth="1"/>
    <col min="30" max="30" width="10.6640625" customWidth="1"/>
    <col min="31" max="31" width="6.77734375" customWidth="1"/>
    <col min="32" max="32" width="6.44140625" customWidth="1"/>
    <col min="33" max="33" width="5.44140625" customWidth="1"/>
    <col min="34" max="34" width="9.6640625" customWidth="1"/>
    <col min="35" max="35" width="10" customWidth="1"/>
    <col min="36" max="36" width="6.77734375" customWidth="1"/>
    <col min="37" max="37" width="8.44140625" customWidth="1"/>
    <col min="38" max="38" width="7.6640625" customWidth="1"/>
    <col min="39" max="39" width="10" customWidth="1"/>
    <col min="40" max="40" width="9.77734375" customWidth="1"/>
    <col min="41" max="43" width="8.44140625" customWidth="1"/>
    <col min="44" max="44" width="9.44140625" customWidth="1"/>
    <col min="45" max="45" width="10.109375" customWidth="1"/>
    <col min="46" max="46" width="10" customWidth="1"/>
    <col min="47" max="47" width="8.44140625" customWidth="1"/>
    <col min="48" max="48" width="7.109375" customWidth="1"/>
    <col min="49" max="49" width="8.33203125" customWidth="1"/>
    <col min="50" max="52" width="8.44140625" customWidth="1"/>
    <col min="53" max="53" width="9.6640625" customWidth="1"/>
    <col min="54" max="55" width="9.109375" customWidth="1"/>
    <col min="56" max="58" width="8.44140625" customWidth="1"/>
    <col min="59" max="59" width="9.44140625" customWidth="1"/>
    <col min="60" max="60" width="10" customWidth="1"/>
    <col min="61" max="63" width="8.44140625" customWidth="1"/>
    <col min="64" max="64" width="9.44140625" customWidth="1"/>
    <col min="65" max="65" width="9.77734375" customWidth="1"/>
    <col min="66" max="68" width="8.44140625" customWidth="1"/>
    <col min="69" max="69" width="9.44140625" customWidth="1"/>
    <col min="70" max="70" width="9.109375" customWidth="1"/>
    <col min="71" max="73" width="8.44140625" customWidth="1"/>
    <col min="74" max="74" width="10.6640625" customWidth="1"/>
    <col min="75" max="75" width="9.109375" customWidth="1"/>
    <col min="76" max="78" width="8.44140625" customWidth="1"/>
    <col min="79" max="79" width="9.44140625" customWidth="1"/>
    <col min="80" max="80" width="9.109375" customWidth="1"/>
    <col min="81" max="83" width="8.44140625" customWidth="1"/>
    <col min="84" max="84" width="9.77734375" customWidth="1"/>
    <col min="85" max="85" width="9.44140625" customWidth="1"/>
    <col min="86" max="88" width="8.44140625" customWidth="1"/>
    <col min="89" max="89" width="10" customWidth="1"/>
    <col min="90" max="90" width="11.109375" customWidth="1"/>
    <col min="91" max="91" width="7.77734375" customWidth="1"/>
    <col min="92" max="93" width="8.44140625" customWidth="1"/>
    <col min="94" max="94" width="9.44140625" customWidth="1"/>
    <col min="95" max="95" width="9.6640625" customWidth="1"/>
    <col min="96" max="98" width="8.44140625" customWidth="1"/>
    <col min="99" max="99" width="9.44140625" customWidth="1"/>
    <col min="100" max="100" width="10" customWidth="1"/>
    <col min="101" max="103" width="8.44140625" customWidth="1"/>
    <col min="104" max="104" width="9.44140625" customWidth="1"/>
    <col min="105" max="105" width="8.44140625" customWidth="1"/>
  </cols>
  <sheetData>
    <row r="1" spans="1:105" ht="28.95" customHeight="1" x14ac:dyDescent="0.25">
      <c r="A1" s="38" t="s">
        <v>242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0</v>
      </c>
      <c r="AA1" s="1" t="s">
        <v>0</v>
      </c>
      <c r="AB1" s="1" t="s">
        <v>0</v>
      </c>
      <c r="AC1" s="1" t="s">
        <v>0</v>
      </c>
      <c r="AD1" s="1" t="s">
        <v>0</v>
      </c>
      <c r="AE1" s="1" t="s">
        <v>0</v>
      </c>
      <c r="AF1" s="1" t="s">
        <v>0</v>
      </c>
      <c r="AG1" s="1" t="s">
        <v>0</v>
      </c>
      <c r="AH1" s="1" t="s">
        <v>0</v>
      </c>
      <c r="AI1" s="1" t="s">
        <v>0</v>
      </c>
      <c r="AJ1" s="1" t="s">
        <v>0</v>
      </c>
      <c r="AK1" s="1" t="s">
        <v>0</v>
      </c>
      <c r="AL1" s="1" t="s">
        <v>0</v>
      </c>
      <c r="AM1" s="1" t="s">
        <v>0</v>
      </c>
      <c r="AN1" s="1" t="s">
        <v>0</v>
      </c>
      <c r="AO1" s="1" t="s">
        <v>0</v>
      </c>
      <c r="AP1" s="1" t="s">
        <v>0</v>
      </c>
      <c r="AQ1" s="1" t="s">
        <v>0</v>
      </c>
      <c r="AR1" s="1" t="s">
        <v>0</v>
      </c>
      <c r="AS1" s="1" t="s">
        <v>0</v>
      </c>
      <c r="AT1" s="1" t="s">
        <v>0</v>
      </c>
      <c r="AU1" s="1" t="s">
        <v>0</v>
      </c>
      <c r="AV1" s="1" t="s">
        <v>0</v>
      </c>
      <c r="AW1" s="1" t="s">
        <v>0</v>
      </c>
      <c r="AX1" s="1" t="s">
        <v>0</v>
      </c>
      <c r="AY1" s="1" t="s">
        <v>0</v>
      </c>
      <c r="AZ1" s="1" t="s">
        <v>0</v>
      </c>
      <c r="BA1" s="1" t="s">
        <v>0</v>
      </c>
      <c r="BB1" s="1" t="s">
        <v>0</v>
      </c>
      <c r="BC1" s="1" t="s">
        <v>0</v>
      </c>
      <c r="BD1" s="1" t="s">
        <v>0</v>
      </c>
      <c r="BE1" s="1" t="s">
        <v>0</v>
      </c>
      <c r="BF1" s="1" t="s">
        <v>0</v>
      </c>
      <c r="BG1" s="1" t="s">
        <v>0</v>
      </c>
      <c r="BH1" s="1" t="s">
        <v>0</v>
      </c>
      <c r="BI1" s="1" t="s">
        <v>0</v>
      </c>
      <c r="BJ1" s="1" t="s">
        <v>0</v>
      </c>
      <c r="BK1" s="1" t="s">
        <v>0</v>
      </c>
      <c r="BL1" s="1" t="s">
        <v>0</v>
      </c>
      <c r="BM1" s="1" t="s">
        <v>0</v>
      </c>
      <c r="BN1" s="1" t="s">
        <v>0</v>
      </c>
      <c r="BO1" s="1" t="s">
        <v>0</v>
      </c>
      <c r="BP1" s="1" t="s">
        <v>0</v>
      </c>
      <c r="BQ1" s="1" t="s">
        <v>0</v>
      </c>
      <c r="BR1" s="1" t="s">
        <v>0</v>
      </c>
      <c r="BS1" s="1" t="s">
        <v>0</v>
      </c>
      <c r="BT1" s="1" t="s">
        <v>0</v>
      </c>
      <c r="BU1" s="1" t="s">
        <v>0</v>
      </c>
      <c r="BV1" s="1" t="s">
        <v>0</v>
      </c>
      <c r="BW1" s="1" t="s">
        <v>0</v>
      </c>
      <c r="BX1" s="1" t="s">
        <v>0</v>
      </c>
      <c r="BY1" s="1" t="s">
        <v>0</v>
      </c>
      <c r="BZ1" s="1" t="s">
        <v>0</v>
      </c>
      <c r="CA1" s="1" t="s">
        <v>0</v>
      </c>
      <c r="CB1" s="1" t="s">
        <v>0</v>
      </c>
      <c r="CC1" s="1" t="s">
        <v>0</v>
      </c>
      <c r="CD1" s="1" t="s">
        <v>0</v>
      </c>
      <c r="CE1" s="1" t="s">
        <v>0</v>
      </c>
      <c r="CF1" s="1" t="s">
        <v>0</v>
      </c>
      <c r="CG1" s="1" t="s">
        <v>0</v>
      </c>
      <c r="CH1" s="1" t="s">
        <v>0</v>
      </c>
      <c r="CI1" s="1" t="s">
        <v>0</v>
      </c>
      <c r="CJ1" s="1" t="s">
        <v>0</v>
      </c>
      <c r="CK1" s="1" t="s">
        <v>0</v>
      </c>
      <c r="CL1" s="1" t="s">
        <v>0</v>
      </c>
      <c r="CM1" s="1" t="s">
        <v>0</v>
      </c>
      <c r="CN1" s="1" t="s">
        <v>0</v>
      </c>
      <c r="CO1" s="1" t="s">
        <v>0</v>
      </c>
      <c r="CP1" s="1" t="s">
        <v>0</v>
      </c>
      <c r="CQ1" s="1" t="s">
        <v>0</v>
      </c>
      <c r="CR1" s="1" t="s">
        <v>0</v>
      </c>
      <c r="CS1" s="1" t="s">
        <v>0</v>
      </c>
      <c r="CT1" s="1" t="s">
        <v>0</v>
      </c>
      <c r="CU1" s="1" t="s">
        <v>0</v>
      </c>
      <c r="CV1" s="1" t="s">
        <v>0</v>
      </c>
      <c r="CW1" s="1" t="s">
        <v>0</v>
      </c>
      <c r="CX1" s="1" t="s">
        <v>0</v>
      </c>
      <c r="CY1" s="1" t="s">
        <v>0</v>
      </c>
      <c r="CZ1" s="1" t="s">
        <v>0</v>
      </c>
      <c r="DA1" s="1" t="s">
        <v>0</v>
      </c>
    </row>
    <row r="2" spans="1:105" ht="18" customHeight="1" x14ac:dyDescent="0.25">
      <c r="A2" s="39" t="s">
        <v>225</v>
      </c>
      <c r="B2" s="40"/>
      <c r="C2" s="40"/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  <c r="AW2" s="1" t="s">
        <v>0</v>
      </c>
      <c r="AX2" s="1" t="s">
        <v>0</v>
      </c>
      <c r="AY2" s="1" t="s">
        <v>0</v>
      </c>
      <c r="AZ2" s="1" t="s">
        <v>0</v>
      </c>
      <c r="BA2" s="1" t="s">
        <v>0</v>
      </c>
      <c r="BB2" s="1" t="s">
        <v>0</v>
      </c>
      <c r="BC2" s="1" t="s">
        <v>0</v>
      </c>
      <c r="BD2" s="1" t="s">
        <v>0</v>
      </c>
      <c r="BE2" s="1" t="s">
        <v>0</v>
      </c>
      <c r="BF2" s="1" t="s">
        <v>0</v>
      </c>
      <c r="BG2" s="1" t="s">
        <v>0</v>
      </c>
      <c r="BH2" s="1" t="s">
        <v>0</v>
      </c>
      <c r="BI2" s="1" t="s">
        <v>0</v>
      </c>
      <c r="BJ2" s="1" t="s">
        <v>0</v>
      </c>
      <c r="BK2" s="1" t="s">
        <v>0</v>
      </c>
      <c r="BL2" s="1" t="s">
        <v>0</v>
      </c>
      <c r="BM2" s="1" t="s">
        <v>0</v>
      </c>
      <c r="BN2" s="1" t="s">
        <v>0</v>
      </c>
      <c r="BO2" s="1" t="s">
        <v>0</v>
      </c>
      <c r="BP2" s="1" t="s">
        <v>0</v>
      </c>
      <c r="BQ2" s="1" t="s">
        <v>0</v>
      </c>
      <c r="BR2" s="1" t="s">
        <v>0</v>
      </c>
      <c r="BS2" s="1" t="s">
        <v>0</v>
      </c>
      <c r="BT2" s="1" t="s">
        <v>0</v>
      </c>
      <c r="BU2" s="1" t="s">
        <v>0</v>
      </c>
      <c r="BV2" s="1" t="s">
        <v>0</v>
      </c>
      <c r="BW2" s="1" t="s">
        <v>0</v>
      </c>
      <c r="BX2" s="1" t="s">
        <v>0</v>
      </c>
      <c r="BY2" s="1" t="s">
        <v>0</v>
      </c>
      <c r="BZ2" s="1" t="s">
        <v>0</v>
      </c>
      <c r="CA2" s="1" t="s">
        <v>0</v>
      </c>
      <c r="CB2" s="1" t="s">
        <v>0</v>
      </c>
      <c r="CC2" s="1" t="s">
        <v>0</v>
      </c>
      <c r="CD2" s="1" t="s">
        <v>0</v>
      </c>
      <c r="CE2" s="1" t="s">
        <v>0</v>
      </c>
      <c r="CF2" s="1" t="s">
        <v>0</v>
      </c>
      <c r="CG2" s="1" t="s">
        <v>0</v>
      </c>
      <c r="CH2" s="1" t="s">
        <v>0</v>
      </c>
      <c r="CI2" s="1" t="s">
        <v>0</v>
      </c>
      <c r="CJ2" s="1" t="s">
        <v>0</v>
      </c>
      <c r="CK2" s="1" t="s">
        <v>0</v>
      </c>
      <c r="CL2" s="1" t="s">
        <v>0</v>
      </c>
      <c r="CM2" s="1" t="s">
        <v>0</v>
      </c>
      <c r="CN2" s="1" t="s">
        <v>0</v>
      </c>
      <c r="CO2" s="1" t="s">
        <v>0</v>
      </c>
      <c r="CP2" s="1" t="s">
        <v>0</v>
      </c>
      <c r="CQ2" s="1" t="s">
        <v>0</v>
      </c>
      <c r="CR2" s="1" t="s">
        <v>0</v>
      </c>
      <c r="CS2" s="1" t="s">
        <v>0</v>
      </c>
      <c r="CT2" s="1" t="s">
        <v>0</v>
      </c>
      <c r="CU2" s="1" t="s">
        <v>0</v>
      </c>
      <c r="CV2" s="1" t="s">
        <v>0</v>
      </c>
      <c r="CW2" s="1" t="s">
        <v>0</v>
      </c>
      <c r="CX2" s="1" t="s">
        <v>0</v>
      </c>
      <c r="CY2" s="1" t="s">
        <v>0</v>
      </c>
      <c r="CZ2" s="1" t="s">
        <v>0</v>
      </c>
      <c r="DA2" s="1" t="s">
        <v>0</v>
      </c>
    </row>
    <row r="3" spans="1:105" ht="18" customHeight="1" x14ac:dyDescent="0.25">
      <c r="A3" s="40" t="s">
        <v>1</v>
      </c>
      <c r="B3" s="40"/>
      <c r="C3" s="40"/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  <c r="R3" s="1" t="s">
        <v>0</v>
      </c>
      <c r="S3" s="1" t="s">
        <v>0</v>
      </c>
      <c r="T3" s="1" t="s">
        <v>0</v>
      </c>
      <c r="U3" s="1" t="s">
        <v>0</v>
      </c>
      <c r="V3" s="1" t="s">
        <v>0</v>
      </c>
      <c r="W3" s="1" t="s">
        <v>0</v>
      </c>
      <c r="X3" s="1" t="s">
        <v>0</v>
      </c>
      <c r="Y3" s="1" t="s">
        <v>0</v>
      </c>
      <c r="Z3" s="1" t="s">
        <v>0</v>
      </c>
      <c r="AA3" s="1" t="s">
        <v>0</v>
      </c>
      <c r="AB3" s="1" t="s">
        <v>0</v>
      </c>
      <c r="AC3" s="1" t="s">
        <v>0</v>
      </c>
      <c r="AD3" s="1" t="s">
        <v>0</v>
      </c>
      <c r="AE3" s="1" t="s">
        <v>0</v>
      </c>
      <c r="AF3" s="1" t="s">
        <v>0</v>
      </c>
      <c r="AG3" s="1" t="s">
        <v>0</v>
      </c>
      <c r="AH3" s="1" t="s">
        <v>0</v>
      </c>
      <c r="AI3" s="1" t="s">
        <v>0</v>
      </c>
      <c r="AJ3" s="1" t="s">
        <v>0</v>
      </c>
      <c r="AK3" s="1" t="s">
        <v>0</v>
      </c>
      <c r="AL3" s="1" t="s">
        <v>0</v>
      </c>
      <c r="AM3" s="1" t="s">
        <v>0</v>
      </c>
      <c r="AN3" s="1" t="s">
        <v>0</v>
      </c>
      <c r="AO3" s="1" t="s">
        <v>0</v>
      </c>
      <c r="AP3" s="1" t="s">
        <v>0</v>
      </c>
      <c r="AQ3" s="1" t="s">
        <v>0</v>
      </c>
      <c r="AR3" s="1" t="s">
        <v>0</v>
      </c>
      <c r="AS3" s="1" t="s">
        <v>0</v>
      </c>
      <c r="AT3" s="1" t="s">
        <v>0</v>
      </c>
      <c r="AU3" s="1" t="s">
        <v>0</v>
      </c>
      <c r="AV3" s="1" t="s">
        <v>0</v>
      </c>
      <c r="AW3" s="1" t="s">
        <v>0</v>
      </c>
      <c r="AX3" s="1" t="s">
        <v>0</v>
      </c>
      <c r="AY3" s="1" t="s">
        <v>0</v>
      </c>
      <c r="AZ3" s="1" t="s">
        <v>0</v>
      </c>
      <c r="BA3" s="1" t="s">
        <v>0</v>
      </c>
      <c r="BB3" s="1" t="s">
        <v>0</v>
      </c>
      <c r="BC3" s="1" t="s">
        <v>0</v>
      </c>
      <c r="BD3" s="1" t="s">
        <v>0</v>
      </c>
      <c r="BE3" s="1" t="s">
        <v>0</v>
      </c>
      <c r="BF3" s="1" t="s">
        <v>0</v>
      </c>
      <c r="BG3" s="1" t="s">
        <v>0</v>
      </c>
      <c r="BH3" s="1" t="s">
        <v>0</v>
      </c>
      <c r="BI3" s="1" t="s">
        <v>0</v>
      </c>
      <c r="BJ3" s="1" t="s">
        <v>0</v>
      </c>
      <c r="BK3" s="1" t="s">
        <v>0</v>
      </c>
      <c r="BL3" s="1" t="s">
        <v>0</v>
      </c>
      <c r="BM3" s="1" t="s">
        <v>0</v>
      </c>
      <c r="BN3" s="1" t="s">
        <v>0</v>
      </c>
      <c r="BO3" s="1" t="s">
        <v>0</v>
      </c>
      <c r="BP3" s="1" t="s">
        <v>0</v>
      </c>
      <c r="BQ3" s="1" t="s">
        <v>0</v>
      </c>
      <c r="BR3" s="1" t="s">
        <v>0</v>
      </c>
      <c r="BS3" s="1" t="s">
        <v>0</v>
      </c>
      <c r="BT3" s="1" t="s">
        <v>0</v>
      </c>
      <c r="BU3" s="1" t="s">
        <v>0</v>
      </c>
      <c r="BV3" s="1" t="s">
        <v>0</v>
      </c>
      <c r="BW3" s="1" t="s">
        <v>0</v>
      </c>
      <c r="BX3" s="1" t="s">
        <v>0</v>
      </c>
      <c r="BY3" s="1" t="s">
        <v>0</v>
      </c>
      <c r="BZ3" s="1" t="s">
        <v>0</v>
      </c>
      <c r="CA3" s="1" t="s">
        <v>0</v>
      </c>
      <c r="CB3" s="1" t="s">
        <v>0</v>
      </c>
      <c r="CC3" s="1" t="s">
        <v>0</v>
      </c>
      <c r="CD3" s="1" t="s">
        <v>0</v>
      </c>
      <c r="CE3" s="1" t="s">
        <v>0</v>
      </c>
      <c r="CF3" s="1" t="s">
        <v>0</v>
      </c>
      <c r="CG3" s="1" t="s">
        <v>0</v>
      </c>
      <c r="CH3" s="1" t="s">
        <v>0</v>
      </c>
      <c r="CI3" s="1" t="s">
        <v>0</v>
      </c>
      <c r="CJ3" s="1" t="s">
        <v>0</v>
      </c>
      <c r="CK3" s="1" t="s">
        <v>0</v>
      </c>
      <c r="CL3" s="1" t="s">
        <v>0</v>
      </c>
      <c r="CM3" s="1" t="s">
        <v>0</v>
      </c>
      <c r="CN3" s="1" t="s">
        <v>0</v>
      </c>
      <c r="CO3" s="1" t="s">
        <v>0</v>
      </c>
      <c r="CP3" s="1" t="s">
        <v>0</v>
      </c>
      <c r="CQ3" s="1" t="s">
        <v>0</v>
      </c>
      <c r="CR3" s="1" t="s">
        <v>0</v>
      </c>
      <c r="CS3" s="1" t="s">
        <v>0</v>
      </c>
      <c r="CT3" s="1" t="s">
        <v>0</v>
      </c>
      <c r="CU3" s="1" t="s">
        <v>0</v>
      </c>
      <c r="CV3" s="1" t="s">
        <v>0</v>
      </c>
      <c r="CW3" s="1" t="s">
        <v>0</v>
      </c>
      <c r="CX3" s="1" t="s">
        <v>0</v>
      </c>
      <c r="CY3" s="1" t="s">
        <v>0</v>
      </c>
      <c r="CZ3" s="1" t="s">
        <v>0</v>
      </c>
      <c r="DA3" s="1" t="s">
        <v>0</v>
      </c>
    </row>
    <row r="4" spans="1:105" ht="18" customHeight="1" x14ac:dyDescent="0.25">
      <c r="A4" s="40" t="s">
        <v>2</v>
      </c>
      <c r="B4" s="40"/>
      <c r="C4" s="40"/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  <c r="AB4" s="1" t="s">
        <v>0</v>
      </c>
      <c r="AC4" s="1" t="s">
        <v>0</v>
      </c>
      <c r="AD4" s="1" t="s">
        <v>0</v>
      </c>
      <c r="AE4" s="1" t="s">
        <v>0</v>
      </c>
      <c r="AF4" s="1" t="s">
        <v>0</v>
      </c>
      <c r="AG4" s="1" t="s">
        <v>0</v>
      </c>
      <c r="AH4" s="1" t="s">
        <v>0</v>
      </c>
      <c r="AI4" s="1" t="s">
        <v>0</v>
      </c>
      <c r="AJ4" s="1" t="s">
        <v>0</v>
      </c>
      <c r="AK4" s="1" t="s">
        <v>0</v>
      </c>
      <c r="AL4" s="1" t="s">
        <v>0</v>
      </c>
      <c r="AM4" s="1" t="s">
        <v>0</v>
      </c>
      <c r="AN4" s="1" t="s">
        <v>0</v>
      </c>
      <c r="AO4" s="1" t="s">
        <v>0</v>
      </c>
      <c r="AP4" s="1" t="s">
        <v>0</v>
      </c>
      <c r="AQ4" s="1" t="s">
        <v>0</v>
      </c>
      <c r="AR4" s="1" t="s">
        <v>0</v>
      </c>
      <c r="AS4" s="1" t="s">
        <v>0</v>
      </c>
      <c r="AT4" s="1" t="s">
        <v>0</v>
      </c>
      <c r="AU4" s="1" t="s">
        <v>0</v>
      </c>
      <c r="AV4" s="1" t="s">
        <v>0</v>
      </c>
      <c r="AW4" s="1" t="s">
        <v>0</v>
      </c>
      <c r="AX4" s="1" t="s">
        <v>0</v>
      </c>
      <c r="AY4" s="1" t="s">
        <v>0</v>
      </c>
      <c r="AZ4" s="1" t="s">
        <v>0</v>
      </c>
      <c r="BA4" s="1" t="s">
        <v>0</v>
      </c>
      <c r="BB4" s="1" t="s">
        <v>0</v>
      </c>
      <c r="BC4" s="1" t="s">
        <v>0</v>
      </c>
      <c r="BD4" s="1" t="s">
        <v>0</v>
      </c>
      <c r="BE4" s="1" t="s">
        <v>0</v>
      </c>
      <c r="BF4" s="1" t="s">
        <v>0</v>
      </c>
      <c r="BG4" s="1" t="s">
        <v>0</v>
      </c>
      <c r="BH4" s="1" t="s">
        <v>0</v>
      </c>
      <c r="BI4" s="1" t="s">
        <v>0</v>
      </c>
      <c r="BJ4" s="1" t="s">
        <v>0</v>
      </c>
      <c r="BK4" s="1" t="s">
        <v>0</v>
      </c>
      <c r="BL4" s="1" t="s">
        <v>0</v>
      </c>
      <c r="BM4" s="1" t="s">
        <v>0</v>
      </c>
      <c r="BN4" s="1" t="s">
        <v>0</v>
      </c>
      <c r="BO4" s="1" t="s">
        <v>0</v>
      </c>
      <c r="BP4" s="1" t="s">
        <v>0</v>
      </c>
      <c r="BQ4" s="1" t="s">
        <v>0</v>
      </c>
      <c r="BR4" s="1" t="s">
        <v>0</v>
      </c>
      <c r="BS4" s="1" t="s">
        <v>0</v>
      </c>
      <c r="BT4" s="1" t="s">
        <v>0</v>
      </c>
      <c r="BU4" s="1" t="s">
        <v>0</v>
      </c>
      <c r="BV4" s="1" t="s">
        <v>0</v>
      </c>
      <c r="BW4" s="1" t="s">
        <v>0</v>
      </c>
      <c r="BX4" s="1" t="s">
        <v>0</v>
      </c>
      <c r="BY4" s="1" t="s">
        <v>0</v>
      </c>
      <c r="BZ4" s="1" t="s">
        <v>0</v>
      </c>
      <c r="CA4" s="1" t="s">
        <v>0</v>
      </c>
      <c r="CB4" s="1" t="s">
        <v>0</v>
      </c>
      <c r="CC4" s="1" t="s">
        <v>0</v>
      </c>
      <c r="CD4" s="1" t="s">
        <v>0</v>
      </c>
      <c r="CE4" s="1" t="s">
        <v>0</v>
      </c>
      <c r="CF4" s="1" t="s">
        <v>0</v>
      </c>
      <c r="CG4" s="1" t="s">
        <v>0</v>
      </c>
      <c r="CH4" s="1" t="s">
        <v>0</v>
      </c>
      <c r="CI4" s="1" t="s">
        <v>0</v>
      </c>
      <c r="CJ4" s="1" t="s">
        <v>0</v>
      </c>
      <c r="CK4" s="1" t="s">
        <v>0</v>
      </c>
      <c r="CL4" s="1" t="s">
        <v>0</v>
      </c>
      <c r="CM4" s="1" t="s">
        <v>0</v>
      </c>
      <c r="CN4" s="1" t="s">
        <v>0</v>
      </c>
      <c r="CO4" s="1" t="s">
        <v>0</v>
      </c>
      <c r="CP4" s="1" t="s">
        <v>0</v>
      </c>
      <c r="CQ4" s="1" t="s">
        <v>0</v>
      </c>
      <c r="CR4" s="1" t="s">
        <v>0</v>
      </c>
      <c r="CS4" s="1" t="s">
        <v>0</v>
      </c>
      <c r="CT4" s="1" t="s">
        <v>0</v>
      </c>
      <c r="CU4" s="1" t="s">
        <v>0</v>
      </c>
      <c r="CV4" s="1" t="s">
        <v>0</v>
      </c>
      <c r="CW4" s="1" t="s">
        <v>0</v>
      </c>
      <c r="CX4" s="1" t="s">
        <v>0</v>
      </c>
      <c r="CY4" s="1" t="s">
        <v>0</v>
      </c>
      <c r="CZ4" s="1" t="s">
        <v>0</v>
      </c>
      <c r="DA4" s="1" t="s">
        <v>0</v>
      </c>
    </row>
    <row r="5" spans="1:105" ht="25.2" customHeight="1" x14ac:dyDescent="0.25">
      <c r="A5" s="35" t="s">
        <v>3</v>
      </c>
      <c r="B5" s="35" t="s">
        <v>4</v>
      </c>
      <c r="C5" s="35"/>
      <c r="D5" s="35"/>
      <c r="E5" s="35"/>
      <c r="F5" s="35"/>
      <c r="G5" s="35"/>
      <c r="H5" s="35"/>
      <c r="I5" s="35"/>
      <c r="J5" s="35"/>
      <c r="K5" s="35"/>
      <c r="L5" s="35" t="s">
        <v>5</v>
      </c>
      <c r="M5" s="35" t="s">
        <v>6</v>
      </c>
      <c r="N5" s="35"/>
      <c r="O5" s="35" t="s">
        <v>7</v>
      </c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8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 t="s">
        <v>9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 t="s">
        <v>10</v>
      </c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7" t="s">
        <v>11</v>
      </c>
    </row>
    <row r="6" spans="1:105" ht="25.2" customHeight="1" x14ac:dyDescent="0.25">
      <c r="A6" s="35" t="s">
        <v>0</v>
      </c>
      <c r="B6" s="35" t="s">
        <v>0</v>
      </c>
      <c r="C6" s="41" t="s">
        <v>226</v>
      </c>
      <c r="D6" s="42"/>
      <c r="E6" s="42"/>
      <c r="F6" s="42"/>
      <c r="G6" s="42"/>
      <c r="H6" s="42"/>
      <c r="I6" s="42"/>
      <c r="J6" s="42"/>
      <c r="K6" s="43"/>
      <c r="L6" s="35" t="s">
        <v>0</v>
      </c>
      <c r="M6" s="35" t="s">
        <v>0</v>
      </c>
      <c r="N6" s="35" t="s">
        <v>0</v>
      </c>
      <c r="O6" s="36" t="s">
        <v>243</v>
      </c>
      <c r="P6" s="35"/>
      <c r="Q6" s="35"/>
      <c r="R6" s="35"/>
      <c r="S6" s="35"/>
      <c r="T6" s="35"/>
      <c r="U6" s="35"/>
      <c r="V6" s="35"/>
      <c r="W6" s="35"/>
      <c r="X6" s="35"/>
      <c r="Y6" s="36" t="s">
        <v>244</v>
      </c>
      <c r="Z6" s="35"/>
      <c r="AA6" s="35"/>
      <c r="AB6" s="35"/>
      <c r="AC6" s="35"/>
      <c r="AD6" s="36" t="s">
        <v>245</v>
      </c>
      <c r="AE6" s="35"/>
      <c r="AF6" s="35"/>
      <c r="AG6" s="35"/>
      <c r="AH6" s="35"/>
      <c r="AI6" s="35" t="s">
        <v>12</v>
      </c>
      <c r="AJ6" s="35"/>
      <c r="AK6" s="35"/>
      <c r="AL6" s="35"/>
      <c r="AM6" s="35"/>
      <c r="AN6" s="35"/>
      <c r="AO6" s="35"/>
      <c r="AP6" s="35"/>
      <c r="AQ6" s="35"/>
      <c r="AR6" s="35"/>
      <c r="AS6" s="36" t="s">
        <v>243</v>
      </c>
      <c r="AT6" s="35"/>
      <c r="AU6" s="35"/>
      <c r="AV6" s="35"/>
      <c r="AW6" s="35"/>
      <c r="AX6" s="35"/>
      <c r="AY6" s="35"/>
      <c r="AZ6" s="35"/>
      <c r="BA6" s="35"/>
      <c r="BB6" s="35"/>
      <c r="BC6" s="36" t="s">
        <v>244</v>
      </c>
      <c r="BD6" s="35"/>
      <c r="BE6" s="35"/>
      <c r="BF6" s="35"/>
      <c r="BG6" s="35"/>
      <c r="BH6" s="36" t="s">
        <v>247</v>
      </c>
      <c r="BI6" s="35"/>
      <c r="BJ6" s="35"/>
      <c r="BK6" s="35"/>
      <c r="BL6" s="35"/>
      <c r="BM6" s="35" t="s">
        <v>12</v>
      </c>
      <c r="BN6" s="35"/>
      <c r="BO6" s="35"/>
      <c r="BP6" s="35"/>
      <c r="BQ6" s="35"/>
      <c r="BR6" s="35"/>
      <c r="BS6" s="35"/>
      <c r="BT6" s="35"/>
      <c r="BU6" s="35"/>
      <c r="BV6" s="35"/>
      <c r="BW6" s="36" t="s">
        <v>243</v>
      </c>
      <c r="BX6" s="35"/>
      <c r="BY6" s="35"/>
      <c r="BZ6" s="35"/>
      <c r="CA6" s="35"/>
      <c r="CB6" s="36" t="s">
        <v>244</v>
      </c>
      <c r="CC6" s="35"/>
      <c r="CD6" s="35"/>
      <c r="CE6" s="35"/>
      <c r="CF6" s="35"/>
      <c r="CG6" s="36" t="s">
        <v>245</v>
      </c>
      <c r="CH6" s="35"/>
      <c r="CI6" s="35"/>
      <c r="CJ6" s="35"/>
      <c r="CK6" s="35"/>
      <c r="CL6" s="36" t="s">
        <v>243</v>
      </c>
      <c r="CM6" s="35"/>
      <c r="CN6" s="35"/>
      <c r="CO6" s="35"/>
      <c r="CP6" s="35"/>
      <c r="CQ6" s="36" t="s">
        <v>244</v>
      </c>
      <c r="CR6" s="35"/>
      <c r="CS6" s="35"/>
      <c r="CT6" s="35"/>
      <c r="CU6" s="35"/>
      <c r="CV6" s="36" t="s">
        <v>247</v>
      </c>
      <c r="CW6" s="35"/>
      <c r="CX6" s="35"/>
      <c r="CY6" s="35"/>
      <c r="CZ6" s="35"/>
      <c r="DA6" s="35" t="s">
        <v>0</v>
      </c>
    </row>
    <row r="7" spans="1:105" ht="79.5" customHeight="1" x14ac:dyDescent="0.25">
      <c r="A7" s="35" t="s">
        <v>0</v>
      </c>
      <c r="B7" s="35" t="s">
        <v>0</v>
      </c>
      <c r="C7" s="41" t="s">
        <v>13</v>
      </c>
      <c r="D7" s="42"/>
      <c r="E7" s="43"/>
      <c r="F7" s="41" t="s">
        <v>222</v>
      </c>
      <c r="G7" s="42"/>
      <c r="H7" s="43"/>
      <c r="I7" s="41" t="s">
        <v>223</v>
      </c>
      <c r="J7" s="42"/>
      <c r="K7" s="43"/>
      <c r="L7" s="35" t="s">
        <v>0</v>
      </c>
      <c r="M7" s="35" t="s">
        <v>0</v>
      </c>
      <c r="N7" s="35" t="s">
        <v>0</v>
      </c>
      <c r="O7" s="35" t="s">
        <v>14</v>
      </c>
      <c r="P7" s="35"/>
      <c r="Q7" s="35" t="s">
        <v>15</v>
      </c>
      <c r="R7" s="35"/>
      <c r="S7" s="35" t="s">
        <v>16</v>
      </c>
      <c r="T7" s="35"/>
      <c r="U7" s="35" t="s">
        <v>17</v>
      </c>
      <c r="V7" s="35"/>
      <c r="W7" s="35" t="s">
        <v>18</v>
      </c>
      <c r="X7" s="35"/>
      <c r="Y7" s="35" t="s">
        <v>14</v>
      </c>
      <c r="Z7" s="35" t="s">
        <v>15</v>
      </c>
      <c r="AA7" s="35" t="s">
        <v>16</v>
      </c>
      <c r="AB7" s="35" t="s">
        <v>17</v>
      </c>
      <c r="AC7" s="35" t="s">
        <v>18</v>
      </c>
      <c r="AD7" s="35" t="s">
        <v>14</v>
      </c>
      <c r="AE7" s="35" t="s">
        <v>15</v>
      </c>
      <c r="AF7" s="35" t="s">
        <v>16</v>
      </c>
      <c r="AG7" s="35" t="s">
        <v>17</v>
      </c>
      <c r="AH7" s="35" t="s">
        <v>18</v>
      </c>
      <c r="AI7" s="35" t="s">
        <v>14</v>
      </c>
      <c r="AJ7" s="36" t="s">
        <v>233</v>
      </c>
      <c r="AK7" s="35"/>
      <c r="AL7" s="35"/>
      <c r="AM7" s="35"/>
      <c r="AN7" s="35" t="s">
        <v>14</v>
      </c>
      <c r="AO7" s="36" t="s">
        <v>246</v>
      </c>
      <c r="AP7" s="35"/>
      <c r="AQ7" s="35"/>
      <c r="AR7" s="35"/>
      <c r="AS7" s="35" t="s">
        <v>14</v>
      </c>
      <c r="AT7" s="35"/>
      <c r="AU7" s="35" t="s">
        <v>15</v>
      </c>
      <c r="AV7" s="35"/>
      <c r="AW7" s="35" t="s">
        <v>16</v>
      </c>
      <c r="AX7" s="35"/>
      <c r="AY7" s="35" t="s">
        <v>17</v>
      </c>
      <c r="AZ7" s="35"/>
      <c r="BA7" s="35" t="s">
        <v>18</v>
      </c>
      <c r="BB7" s="35"/>
      <c r="BC7" s="35" t="s">
        <v>14</v>
      </c>
      <c r="BD7" s="35" t="s">
        <v>15</v>
      </c>
      <c r="BE7" s="35" t="s">
        <v>16</v>
      </c>
      <c r="BF7" s="35" t="s">
        <v>17</v>
      </c>
      <c r="BG7" s="35" t="s">
        <v>18</v>
      </c>
      <c r="BH7" s="35" t="s">
        <v>14</v>
      </c>
      <c r="BI7" s="35" t="s">
        <v>15</v>
      </c>
      <c r="BJ7" s="35" t="s">
        <v>19</v>
      </c>
      <c r="BK7" s="35" t="s">
        <v>20</v>
      </c>
      <c r="BL7" s="35" t="s">
        <v>18</v>
      </c>
      <c r="BM7" s="35" t="s">
        <v>14</v>
      </c>
      <c r="BN7" s="36" t="s">
        <v>233</v>
      </c>
      <c r="BO7" s="35"/>
      <c r="BP7" s="35"/>
      <c r="BQ7" s="35"/>
      <c r="BR7" s="35" t="s">
        <v>14</v>
      </c>
      <c r="BS7" s="36" t="s">
        <v>246</v>
      </c>
      <c r="BT7" s="35"/>
      <c r="BU7" s="35"/>
      <c r="BV7" s="35"/>
      <c r="BW7" s="35" t="s">
        <v>14</v>
      </c>
      <c r="BX7" s="35" t="s">
        <v>15</v>
      </c>
      <c r="BY7" s="35" t="s">
        <v>16</v>
      </c>
      <c r="BZ7" s="35" t="s">
        <v>20</v>
      </c>
      <c r="CA7" s="35" t="s">
        <v>18</v>
      </c>
      <c r="CB7" s="35" t="s">
        <v>14</v>
      </c>
      <c r="CC7" s="35" t="s">
        <v>15</v>
      </c>
      <c r="CD7" s="35" t="s">
        <v>16</v>
      </c>
      <c r="CE7" s="35" t="s">
        <v>17</v>
      </c>
      <c r="CF7" s="35" t="s">
        <v>18</v>
      </c>
      <c r="CG7" s="35" t="s">
        <v>14</v>
      </c>
      <c r="CH7" s="35" t="s">
        <v>15</v>
      </c>
      <c r="CI7" s="35" t="s">
        <v>16</v>
      </c>
      <c r="CJ7" s="35" t="s">
        <v>17</v>
      </c>
      <c r="CK7" s="35" t="s">
        <v>18</v>
      </c>
      <c r="CL7" s="35" t="s">
        <v>14</v>
      </c>
      <c r="CM7" s="35" t="s">
        <v>15</v>
      </c>
      <c r="CN7" s="35" t="s">
        <v>16</v>
      </c>
      <c r="CO7" s="35" t="s">
        <v>17</v>
      </c>
      <c r="CP7" s="35" t="s">
        <v>18</v>
      </c>
      <c r="CQ7" s="35" t="s">
        <v>14</v>
      </c>
      <c r="CR7" s="35" t="s">
        <v>15</v>
      </c>
      <c r="CS7" s="35" t="s">
        <v>16</v>
      </c>
      <c r="CT7" s="35" t="s">
        <v>17</v>
      </c>
      <c r="CU7" s="35" t="s">
        <v>18</v>
      </c>
      <c r="CV7" s="35" t="s">
        <v>14</v>
      </c>
      <c r="CW7" s="35" t="s">
        <v>15</v>
      </c>
      <c r="CX7" s="35" t="s">
        <v>16</v>
      </c>
      <c r="CY7" s="35" t="s">
        <v>17</v>
      </c>
      <c r="CZ7" s="35" t="s">
        <v>18</v>
      </c>
      <c r="DA7" s="35" t="s">
        <v>0</v>
      </c>
    </row>
    <row r="8" spans="1:105" ht="76.95" customHeight="1" x14ac:dyDescent="0.25">
      <c r="A8" s="35" t="s">
        <v>0</v>
      </c>
      <c r="B8" s="35" t="s">
        <v>0</v>
      </c>
      <c r="C8" s="2" t="s">
        <v>21</v>
      </c>
      <c r="D8" s="2" t="s">
        <v>24</v>
      </c>
      <c r="E8" s="2" t="s">
        <v>23</v>
      </c>
      <c r="F8" s="2" t="s">
        <v>21</v>
      </c>
      <c r="G8" s="2" t="s">
        <v>22</v>
      </c>
      <c r="H8" s="2" t="s">
        <v>23</v>
      </c>
      <c r="I8" s="2" t="s">
        <v>21</v>
      </c>
      <c r="J8" s="2" t="s">
        <v>24</v>
      </c>
      <c r="K8" s="2" t="s">
        <v>23</v>
      </c>
      <c r="L8" s="35" t="s">
        <v>0</v>
      </c>
      <c r="M8" s="2" t="s">
        <v>25</v>
      </c>
      <c r="N8" s="2" t="s">
        <v>26</v>
      </c>
      <c r="O8" s="2" t="s">
        <v>27</v>
      </c>
      <c r="P8" s="2" t="s">
        <v>28</v>
      </c>
      <c r="Q8" s="2" t="s">
        <v>27</v>
      </c>
      <c r="R8" s="2" t="s">
        <v>28</v>
      </c>
      <c r="S8" s="2" t="s">
        <v>27</v>
      </c>
      <c r="T8" s="2" t="s">
        <v>28</v>
      </c>
      <c r="U8" s="2" t="s">
        <v>27</v>
      </c>
      <c r="V8" s="2" t="s">
        <v>28</v>
      </c>
      <c r="W8" s="2" t="s">
        <v>27</v>
      </c>
      <c r="X8" s="2" t="s">
        <v>28</v>
      </c>
      <c r="Y8" s="35" t="s">
        <v>0</v>
      </c>
      <c r="Z8" s="35" t="s">
        <v>0</v>
      </c>
      <c r="AA8" s="35" t="s">
        <v>0</v>
      </c>
      <c r="AB8" s="35" t="s">
        <v>0</v>
      </c>
      <c r="AC8" s="35" t="s">
        <v>0</v>
      </c>
      <c r="AD8" s="35" t="s">
        <v>0</v>
      </c>
      <c r="AE8" s="35" t="s">
        <v>0</v>
      </c>
      <c r="AF8" s="35" t="s">
        <v>0</v>
      </c>
      <c r="AG8" s="35" t="s">
        <v>0</v>
      </c>
      <c r="AH8" s="35" t="s">
        <v>0</v>
      </c>
      <c r="AI8" s="35" t="s">
        <v>0</v>
      </c>
      <c r="AJ8" s="2" t="s">
        <v>15</v>
      </c>
      <c r="AK8" s="2" t="s">
        <v>16</v>
      </c>
      <c r="AL8" s="2" t="s">
        <v>17</v>
      </c>
      <c r="AM8" s="2" t="s">
        <v>16</v>
      </c>
      <c r="AN8" s="35" t="s">
        <v>0</v>
      </c>
      <c r="AO8" s="2" t="s">
        <v>15</v>
      </c>
      <c r="AP8" s="2" t="s">
        <v>16</v>
      </c>
      <c r="AQ8" s="2" t="s">
        <v>17</v>
      </c>
      <c r="AR8" s="2" t="s">
        <v>18</v>
      </c>
      <c r="AS8" s="2" t="s">
        <v>27</v>
      </c>
      <c r="AT8" s="2" t="s">
        <v>28</v>
      </c>
      <c r="AU8" s="2" t="s">
        <v>27</v>
      </c>
      <c r="AV8" s="2" t="s">
        <v>28</v>
      </c>
      <c r="AW8" s="2" t="s">
        <v>27</v>
      </c>
      <c r="AX8" s="2" t="s">
        <v>28</v>
      </c>
      <c r="AY8" s="2" t="s">
        <v>27</v>
      </c>
      <c r="AZ8" s="2" t="s">
        <v>28</v>
      </c>
      <c r="BA8" s="2" t="s">
        <v>27</v>
      </c>
      <c r="BB8" s="2" t="s">
        <v>28</v>
      </c>
      <c r="BC8" s="35" t="s">
        <v>0</v>
      </c>
      <c r="BD8" s="35" t="s">
        <v>0</v>
      </c>
      <c r="BE8" s="35" t="s">
        <v>0</v>
      </c>
      <c r="BF8" s="35" t="s">
        <v>0</v>
      </c>
      <c r="BG8" s="35" t="s">
        <v>0</v>
      </c>
      <c r="BH8" s="35" t="s">
        <v>0</v>
      </c>
      <c r="BI8" s="35" t="s">
        <v>0</v>
      </c>
      <c r="BJ8" s="35" t="s">
        <v>0</v>
      </c>
      <c r="BK8" s="35" t="s">
        <v>0</v>
      </c>
      <c r="BL8" s="35" t="s">
        <v>0</v>
      </c>
      <c r="BM8" s="35" t="s">
        <v>0</v>
      </c>
      <c r="BN8" s="2" t="s">
        <v>15</v>
      </c>
      <c r="BO8" s="2" t="s">
        <v>16</v>
      </c>
      <c r="BP8" s="2" t="s">
        <v>17</v>
      </c>
      <c r="BQ8" s="2" t="s">
        <v>18</v>
      </c>
      <c r="BR8" s="35" t="s">
        <v>0</v>
      </c>
      <c r="BS8" s="2" t="s">
        <v>15</v>
      </c>
      <c r="BT8" s="2" t="s">
        <v>16</v>
      </c>
      <c r="BU8" s="2" t="s">
        <v>17</v>
      </c>
      <c r="BV8" s="2" t="s">
        <v>18</v>
      </c>
      <c r="BW8" s="35" t="s">
        <v>0</v>
      </c>
      <c r="BX8" s="35" t="s">
        <v>0</v>
      </c>
      <c r="BY8" s="35" t="s">
        <v>0</v>
      </c>
      <c r="BZ8" s="35" t="s">
        <v>0</v>
      </c>
      <c r="CA8" s="35" t="s">
        <v>0</v>
      </c>
      <c r="CB8" s="35" t="s">
        <v>0</v>
      </c>
      <c r="CC8" s="35" t="s">
        <v>0</v>
      </c>
      <c r="CD8" s="35" t="s">
        <v>0</v>
      </c>
      <c r="CE8" s="35" t="s">
        <v>0</v>
      </c>
      <c r="CF8" s="35" t="s">
        <v>0</v>
      </c>
      <c r="CG8" s="35" t="s">
        <v>0</v>
      </c>
      <c r="CH8" s="35" t="s">
        <v>0</v>
      </c>
      <c r="CI8" s="35" t="s">
        <v>0</v>
      </c>
      <c r="CJ8" s="35" t="s">
        <v>0</v>
      </c>
      <c r="CK8" s="35" t="s">
        <v>0</v>
      </c>
      <c r="CL8" s="35" t="s">
        <v>0</v>
      </c>
      <c r="CM8" s="35" t="s">
        <v>0</v>
      </c>
      <c r="CN8" s="35" t="s">
        <v>0</v>
      </c>
      <c r="CO8" s="35" t="s">
        <v>0</v>
      </c>
      <c r="CP8" s="35" t="s">
        <v>0</v>
      </c>
      <c r="CQ8" s="35" t="s">
        <v>0</v>
      </c>
      <c r="CR8" s="35" t="s">
        <v>0</v>
      </c>
      <c r="CS8" s="35" t="s">
        <v>0</v>
      </c>
      <c r="CT8" s="35" t="s">
        <v>0</v>
      </c>
      <c r="CU8" s="35" t="s">
        <v>0</v>
      </c>
      <c r="CV8" s="35" t="s">
        <v>0</v>
      </c>
      <c r="CW8" s="35" t="s">
        <v>0</v>
      </c>
      <c r="CX8" s="35" t="s">
        <v>0</v>
      </c>
      <c r="CY8" s="35" t="s">
        <v>0</v>
      </c>
      <c r="CZ8" s="35" t="s">
        <v>0</v>
      </c>
      <c r="DA8" s="35" t="s">
        <v>0</v>
      </c>
    </row>
    <row r="9" spans="1:105" ht="14.4" customHeight="1" x14ac:dyDescent="0.25">
      <c r="A9" s="2" t="s">
        <v>29</v>
      </c>
      <c r="B9" s="2" t="s">
        <v>30</v>
      </c>
      <c r="C9" s="2" t="s">
        <v>41</v>
      </c>
      <c r="D9" s="2" t="s">
        <v>42</v>
      </c>
      <c r="E9" s="2" t="s">
        <v>43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49</v>
      </c>
      <c r="L9" s="2" t="s">
        <v>50</v>
      </c>
      <c r="M9" s="35" t="s">
        <v>51</v>
      </c>
      <c r="N9" s="35"/>
      <c r="O9" s="2" t="s">
        <v>52</v>
      </c>
      <c r="P9" s="2" t="s">
        <v>53</v>
      </c>
      <c r="Q9" s="2" t="s">
        <v>54</v>
      </c>
      <c r="R9" s="2" t="s">
        <v>55</v>
      </c>
      <c r="S9" s="2" t="s">
        <v>56</v>
      </c>
      <c r="T9" s="2" t="s">
        <v>57</v>
      </c>
      <c r="U9" s="2" t="s">
        <v>58</v>
      </c>
      <c r="V9" s="2" t="s">
        <v>59</v>
      </c>
      <c r="W9" s="2" t="s">
        <v>60</v>
      </c>
      <c r="X9" s="2" t="s">
        <v>61</v>
      </c>
      <c r="Y9" s="2" t="s">
        <v>60</v>
      </c>
      <c r="Z9" s="2" t="s">
        <v>61</v>
      </c>
      <c r="AA9" s="2" t="s">
        <v>62</v>
      </c>
      <c r="AB9" s="2" t="s">
        <v>63</v>
      </c>
      <c r="AC9" s="2" t="s">
        <v>64</v>
      </c>
      <c r="AD9" s="2" t="s">
        <v>65</v>
      </c>
      <c r="AE9" s="2" t="s">
        <v>66</v>
      </c>
      <c r="AF9" s="2" t="s">
        <v>64</v>
      </c>
      <c r="AG9" s="2" t="s">
        <v>67</v>
      </c>
      <c r="AH9" s="2" t="s">
        <v>68</v>
      </c>
      <c r="AI9" s="2" t="s">
        <v>69</v>
      </c>
      <c r="AJ9" s="2" t="s">
        <v>70</v>
      </c>
      <c r="AK9" s="2" t="s">
        <v>71</v>
      </c>
      <c r="AL9" s="2" t="s">
        <v>68</v>
      </c>
      <c r="AM9" s="2" t="s">
        <v>72</v>
      </c>
      <c r="AN9" s="2" t="s">
        <v>73</v>
      </c>
      <c r="AO9" s="2" t="s">
        <v>74</v>
      </c>
      <c r="AP9" s="2" t="s">
        <v>75</v>
      </c>
      <c r="AQ9" s="2" t="s">
        <v>76</v>
      </c>
      <c r="AR9" s="2" t="s">
        <v>77</v>
      </c>
      <c r="AS9" s="2" t="s">
        <v>72</v>
      </c>
      <c r="AT9" s="2" t="s">
        <v>78</v>
      </c>
      <c r="AU9" s="2" t="s">
        <v>79</v>
      </c>
      <c r="AV9" s="2" t="s">
        <v>80</v>
      </c>
      <c r="AW9" s="2" t="s">
        <v>81</v>
      </c>
      <c r="AX9" s="2" t="s">
        <v>77</v>
      </c>
      <c r="AY9" s="2" t="s">
        <v>82</v>
      </c>
      <c r="AZ9" s="2" t="s">
        <v>83</v>
      </c>
      <c r="BA9" s="2" t="s">
        <v>84</v>
      </c>
      <c r="BB9" s="2" t="s">
        <v>85</v>
      </c>
      <c r="BC9" s="2" t="s">
        <v>86</v>
      </c>
      <c r="BD9" s="2" t="s">
        <v>87</v>
      </c>
      <c r="BE9" s="2" t="s">
        <v>88</v>
      </c>
      <c r="BF9" s="2" t="s">
        <v>89</v>
      </c>
      <c r="BG9" s="2" t="s">
        <v>90</v>
      </c>
      <c r="BH9" s="2" t="s">
        <v>91</v>
      </c>
      <c r="BI9" s="2" t="s">
        <v>92</v>
      </c>
      <c r="BJ9" s="2" t="s">
        <v>84</v>
      </c>
      <c r="BK9" s="2" t="s">
        <v>85</v>
      </c>
      <c r="BL9" s="2" t="s">
        <v>93</v>
      </c>
      <c r="BM9" s="2" t="s">
        <v>94</v>
      </c>
      <c r="BN9" s="2" t="s">
        <v>95</v>
      </c>
      <c r="BO9" s="2" t="s">
        <v>96</v>
      </c>
      <c r="BP9" s="2" t="s">
        <v>97</v>
      </c>
      <c r="BQ9" s="2" t="s">
        <v>98</v>
      </c>
      <c r="BR9" s="2" t="s">
        <v>90</v>
      </c>
      <c r="BS9" s="2" t="s">
        <v>99</v>
      </c>
      <c r="BT9" s="2" t="s">
        <v>100</v>
      </c>
      <c r="BU9" s="2" t="s">
        <v>101</v>
      </c>
      <c r="BV9" s="2" t="s">
        <v>102</v>
      </c>
      <c r="BW9" s="2" t="s">
        <v>103</v>
      </c>
      <c r="BX9" s="2" t="s">
        <v>93</v>
      </c>
      <c r="BY9" s="2" t="s">
        <v>104</v>
      </c>
      <c r="BZ9" s="2" t="s">
        <v>105</v>
      </c>
      <c r="CA9" s="2" t="s">
        <v>106</v>
      </c>
      <c r="CB9" s="2" t="s">
        <v>107</v>
      </c>
      <c r="CC9" s="2" t="s">
        <v>108</v>
      </c>
      <c r="CD9" s="2" t="s">
        <v>98</v>
      </c>
      <c r="CE9" s="2" t="s">
        <v>109</v>
      </c>
      <c r="CF9" s="2" t="s">
        <v>110</v>
      </c>
      <c r="CG9" s="2" t="s">
        <v>111</v>
      </c>
      <c r="CH9" s="2" t="s">
        <v>112</v>
      </c>
      <c r="CI9" s="2" t="s">
        <v>113</v>
      </c>
      <c r="CJ9" s="2" t="s">
        <v>102</v>
      </c>
      <c r="CK9" s="2" t="s">
        <v>114</v>
      </c>
      <c r="CL9" s="2" t="s">
        <v>115</v>
      </c>
      <c r="CM9" s="2" t="s">
        <v>116</v>
      </c>
      <c r="CN9" s="2" t="s">
        <v>117</v>
      </c>
      <c r="CO9" s="2" t="s">
        <v>118</v>
      </c>
      <c r="CP9" s="2" t="s">
        <v>119</v>
      </c>
      <c r="CQ9" s="2" t="s">
        <v>106</v>
      </c>
      <c r="CR9" s="2" t="s">
        <v>120</v>
      </c>
      <c r="CS9" s="2" t="s">
        <v>121</v>
      </c>
      <c r="CT9" s="2" t="s">
        <v>122</v>
      </c>
      <c r="CU9" s="2" t="s">
        <v>123</v>
      </c>
      <c r="CV9" s="2" t="s">
        <v>124</v>
      </c>
      <c r="CW9" s="2" t="s">
        <v>110</v>
      </c>
      <c r="CX9" s="2" t="s">
        <v>125</v>
      </c>
      <c r="CY9" s="2" t="s">
        <v>126</v>
      </c>
      <c r="CZ9" s="2" t="s">
        <v>127</v>
      </c>
      <c r="DA9" s="2" t="s">
        <v>128</v>
      </c>
    </row>
    <row r="10" spans="1:105" ht="51.6" customHeight="1" x14ac:dyDescent="0.25">
      <c r="A10" s="3" t="s">
        <v>129</v>
      </c>
      <c r="B10" s="4" t="s">
        <v>130</v>
      </c>
      <c r="C10" s="4"/>
      <c r="D10" s="4"/>
      <c r="E10" s="4"/>
      <c r="F10" s="4"/>
      <c r="G10" s="4"/>
      <c r="H10" s="4"/>
      <c r="I10" s="4"/>
      <c r="J10" s="4"/>
      <c r="K10" s="4"/>
      <c r="L10" s="4" t="s">
        <v>131</v>
      </c>
      <c r="M10" s="4" t="s">
        <v>131</v>
      </c>
      <c r="N10" s="4" t="s">
        <v>131</v>
      </c>
      <c r="O10" s="5">
        <f>O11+O31+O41+O47+O53+O51</f>
        <v>15130.001999999997</v>
      </c>
      <c r="P10" s="5">
        <f>P11+P31+P41+P47+P53+P51</f>
        <v>14519.475999999999</v>
      </c>
      <c r="Q10" s="5">
        <f>Q11+Q31+Q41+Q47+Q53</f>
        <v>251.4</v>
      </c>
      <c r="R10" s="5">
        <f>R11+R31+R41+R47+R53</f>
        <v>251.4</v>
      </c>
      <c r="S10" s="5">
        <f>S11+S31+S41+S47+S53+S51</f>
        <v>3198.5120000000002</v>
      </c>
      <c r="T10" s="5">
        <f>T11+T31+T41+T47+T53+T51</f>
        <v>3198.5120000000002</v>
      </c>
      <c r="U10" s="5">
        <f>U11+U31+U41+U47+U53</f>
        <v>0</v>
      </c>
      <c r="V10" s="5">
        <f>V11+V31+V41+V47+V53</f>
        <v>0</v>
      </c>
      <c r="W10" s="5">
        <f>W11+W31+W41+W47+W53+W51</f>
        <v>11680.09</v>
      </c>
      <c r="X10" s="5">
        <f>X11+X31+X41+X47+X53+X51</f>
        <v>11069.564</v>
      </c>
      <c r="Y10" s="5">
        <f>Y11+Y31+Y41+Y47+Y53+Y51</f>
        <v>15234.68</v>
      </c>
      <c r="Z10" s="5">
        <f>Z11+Z31+Z41+Z47+Z53</f>
        <v>102</v>
      </c>
      <c r="AA10" s="5">
        <f>AA11+AA31+AA41+AA47+AA53+AA51</f>
        <v>3091.0529999999999</v>
      </c>
      <c r="AB10" s="5">
        <f>AB11+AB31+AB41+AB47+AB53</f>
        <v>0</v>
      </c>
      <c r="AC10" s="5">
        <f>AC11+AC31+AC41+AC47+AC53+AC51+AC52</f>
        <v>12041.627</v>
      </c>
      <c r="AD10" s="5">
        <f>AD11+AD31+AD41+AD47+AD53+AD51+AD52</f>
        <v>12045.868999999999</v>
      </c>
      <c r="AE10" s="5">
        <f t="shared" ref="AE10:BJ10" si="0">AE11+AE31+AE41+AE47+AE53</f>
        <v>0</v>
      </c>
      <c r="AF10" s="5">
        <f t="shared" si="0"/>
        <v>21.053000000000001</v>
      </c>
      <c r="AG10" s="5">
        <f t="shared" si="0"/>
        <v>0</v>
      </c>
      <c r="AH10" s="5">
        <f t="shared" si="0"/>
        <v>12024.815999999999</v>
      </c>
      <c r="AI10" s="5">
        <f t="shared" si="0"/>
        <v>12045.868999999999</v>
      </c>
      <c r="AJ10" s="5">
        <f t="shared" si="0"/>
        <v>0</v>
      </c>
      <c r="AK10" s="5">
        <f t="shared" si="0"/>
        <v>21.053000000000001</v>
      </c>
      <c r="AL10" s="5">
        <f t="shared" si="0"/>
        <v>0</v>
      </c>
      <c r="AM10" s="5">
        <f t="shared" si="0"/>
        <v>12027.115999999998</v>
      </c>
      <c r="AN10" s="5">
        <f t="shared" si="0"/>
        <v>12038.168999999998</v>
      </c>
      <c r="AO10" s="5">
        <f t="shared" si="0"/>
        <v>0</v>
      </c>
      <c r="AP10" s="5">
        <f t="shared" si="0"/>
        <v>21.053000000000001</v>
      </c>
      <c r="AQ10" s="5">
        <f t="shared" si="0"/>
        <v>10</v>
      </c>
      <c r="AR10" s="5">
        <f t="shared" si="0"/>
        <v>12014.815999999999</v>
      </c>
      <c r="AS10" s="5">
        <f t="shared" si="0"/>
        <v>15130.001999999997</v>
      </c>
      <c r="AT10" s="5">
        <f t="shared" si="0"/>
        <v>14519.475999999999</v>
      </c>
      <c r="AU10" s="5">
        <f t="shared" si="0"/>
        <v>251.4</v>
      </c>
      <c r="AV10" s="5">
        <f t="shared" si="0"/>
        <v>251.4</v>
      </c>
      <c r="AW10" s="5">
        <f t="shared" si="0"/>
        <v>3198.5120000000002</v>
      </c>
      <c r="AX10" s="5">
        <f t="shared" si="0"/>
        <v>3198.5120000000002</v>
      </c>
      <c r="AY10" s="5">
        <f t="shared" si="0"/>
        <v>0</v>
      </c>
      <c r="AZ10" s="5">
        <f t="shared" si="0"/>
        <v>0</v>
      </c>
      <c r="BA10" s="5">
        <f t="shared" si="0"/>
        <v>11680.09</v>
      </c>
      <c r="BB10" s="5">
        <f t="shared" si="0"/>
        <v>11069.564</v>
      </c>
      <c r="BC10" s="5">
        <f t="shared" si="0"/>
        <v>15234.68</v>
      </c>
      <c r="BD10" s="5">
        <f t="shared" si="0"/>
        <v>95.1</v>
      </c>
      <c r="BE10" s="5">
        <f t="shared" si="0"/>
        <v>2921.5</v>
      </c>
      <c r="BF10" s="5">
        <f t="shared" si="0"/>
        <v>0</v>
      </c>
      <c r="BG10" s="5">
        <f t="shared" si="0"/>
        <v>12041.627</v>
      </c>
      <c r="BH10" s="5">
        <f t="shared" si="0"/>
        <v>12045.868999999999</v>
      </c>
      <c r="BI10" s="5">
        <f t="shared" si="0"/>
        <v>0</v>
      </c>
      <c r="BJ10" s="5">
        <f t="shared" si="0"/>
        <v>21.5</v>
      </c>
      <c r="BK10" s="5">
        <f t="shared" ref="BK10:CP10" si="1">BK11+BK31+BK41+BK47+BK53</f>
        <v>0</v>
      </c>
      <c r="BL10" s="5">
        <f t="shared" si="1"/>
        <v>12024.815999999999</v>
      </c>
      <c r="BM10" s="5">
        <f t="shared" si="1"/>
        <v>12045.868999999999</v>
      </c>
      <c r="BN10" s="5">
        <f t="shared" si="1"/>
        <v>0</v>
      </c>
      <c r="BO10" s="5">
        <f t="shared" si="1"/>
        <v>21.5</v>
      </c>
      <c r="BP10" s="5">
        <f t="shared" si="1"/>
        <v>0</v>
      </c>
      <c r="BQ10" s="5">
        <f t="shared" si="1"/>
        <v>12027.115999999998</v>
      </c>
      <c r="BR10" s="5">
        <f t="shared" si="1"/>
        <v>12038.168999999998</v>
      </c>
      <c r="BS10" s="5">
        <f t="shared" si="1"/>
        <v>0</v>
      </c>
      <c r="BT10" s="5">
        <f t="shared" si="1"/>
        <v>21.5</v>
      </c>
      <c r="BU10" s="5">
        <f t="shared" si="1"/>
        <v>0</v>
      </c>
      <c r="BV10" s="5">
        <f t="shared" si="1"/>
        <v>12014.815999999999</v>
      </c>
      <c r="BW10" s="5">
        <f t="shared" si="1"/>
        <v>14519.475999999999</v>
      </c>
      <c r="BX10" s="5">
        <f t="shared" si="1"/>
        <v>251.4</v>
      </c>
      <c r="BY10" s="5">
        <f t="shared" si="1"/>
        <v>3198.5120000000002</v>
      </c>
      <c r="BZ10" s="5">
        <f t="shared" si="1"/>
        <v>0</v>
      </c>
      <c r="CA10" s="5">
        <f t="shared" si="1"/>
        <v>11069.564</v>
      </c>
      <c r="CB10" s="5">
        <f t="shared" si="1"/>
        <v>15234.68</v>
      </c>
      <c r="CC10" s="5">
        <f t="shared" si="1"/>
        <v>102</v>
      </c>
      <c r="CD10" s="5">
        <f t="shared" si="1"/>
        <v>3091.0529999999999</v>
      </c>
      <c r="CE10" s="5">
        <f t="shared" si="1"/>
        <v>0</v>
      </c>
      <c r="CF10" s="5">
        <f t="shared" si="1"/>
        <v>12041.627</v>
      </c>
      <c r="CG10" s="5">
        <f t="shared" si="1"/>
        <v>12045.868999999999</v>
      </c>
      <c r="CH10" s="5">
        <f t="shared" si="1"/>
        <v>0</v>
      </c>
      <c r="CI10" s="5">
        <f t="shared" si="1"/>
        <v>21.5</v>
      </c>
      <c r="CJ10" s="5">
        <f t="shared" si="1"/>
        <v>0</v>
      </c>
      <c r="CK10" s="5">
        <f t="shared" si="1"/>
        <v>12024.815999999999</v>
      </c>
      <c r="CL10" s="5">
        <f t="shared" si="1"/>
        <v>14490.886999999999</v>
      </c>
      <c r="CM10" s="5">
        <f t="shared" si="1"/>
        <v>85.5</v>
      </c>
      <c r="CN10" s="5">
        <f t="shared" si="1"/>
        <v>3223.5120000000002</v>
      </c>
      <c r="CO10" s="5">
        <f t="shared" si="1"/>
        <v>0</v>
      </c>
      <c r="CP10" s="5">
        <f t="shared" si="1"/>
        <v>11040.975</v>
      </c>
      <c r="CQ10" s="5">
        <f t="shared" ref="CQ10:DV10" si="2">CQ11+CQ31+CQ41+CQ47+CQ53</f>
        <v>15234.68</v>
      </c>
      <c r="CR10" s="5">
        <f t="shared" si="2"/>
        <v>95.1</v>
      </c>
      <c r="CS10" s="5">
        <f t="shared" si="2"/>
        <v>3091.0529999999999</v>
      </c>
      <c r="CT10" s="5">
        <f t="shared" si="2"/>
        <v>0</v>
      </c>
      <c r="CU10" s="5">
        <f t="shared" si="2"/>
        <v>12041.627</v>
      </c>
      <c r="CV10" s="5">
        <f t="shared" si="2"/>
        <v>12045.868999999999</v>
      </c>
      <c r="CW10" s="5">
        <f t="shared" si="2"/>
        <v>0</v>
      </c>
      <c r="CX10" s="5">
        <f t="shared" si="2"/>
        <v>21.5</v>
      </c>
      <c r="CY10" s="5">
        <f t="shared" si="2"/>
        <v>0</v>
      </c>
      <c r="CZ10" s="5">
        <f t="shared" si="2"/>
        <v>12024.815999999999</v>
      </c>
      <c r="DA10" s="6" t="s">
        <v>131</v>
      </c>
    </row>
    <row r="11" spans="1:105" ht="69.75" customHeight="1" x14ac:dyDescent="0.25">
      <c r="A11" s="3" t="s">
        <v>132</v>
      </c>
      <c r="B11" s="4" t="s">
        <v>133</v>
      </c>
      <c r="C11" s="4"/>
      <c r="D11" s="4"/>
      <c r="E11" s="4"/>
      <c r="F11" s="4"/>
      <c r="G11" s="4"/>
      <c r="H11" s="4"/>
      <c r="I11" s="4"/>
      <c r="J11" s="4"/>
      <c r="K11" s="4"/>
      <c r="L11" s="4" t="s">
        <v>131</v>
      </c>
      <c r="M11" s="4" t="s">
        <v>131</v>
      </c>
      <c r="N11" s="4" t="s">
        <v>131</v>
      </c>
      <c r="O11" s="5">
        <f t="shared" ref="O11:AT11" si="3">O12+O25+O28</f>
        <v>7490.7020000000002</v>
      </c>
      <c r="P11" s="5">
        <f t="shared" si="3"/>
        <v>6964.4360000000006</v>
      </c>
      <c r="Q11" s="5">
        <f t="shared" si="3"/>
        <v>0</v>
      </c>
      <c r="R11" s="5">
        <f t="shared" si="3"/>
        <v>0</v>
      </c>
      <c r="S11" s="5">
        <f t="shared" si="3"/>
        <v>3198.5120000000002</v>
      </c>
      <c r="T11" s="5">
        <f t="shared" si="3"/>
        <v>3198.5120000000002</v>
      </c>
      <c r="U11" s="5">
        <f t="shared" si="3"/>
        <v>0</v>
      </c>
      <c r="V11" s="5">
        <f t="shared" si="3"/>
        <v>0</v>
      </c>
      <c r="W11" s="5">
        <f t="shared" si="3"/>
        <v>4292.1900000000005</v>
      </c>
      <c r="X11" s="5">
        <f t="shared" si="3"/>
        <v>3765.9240000000004</v>
      </c>
      <c r="Y11" s="5">
        <f t="shared" si="3"/>
        <v>7522.6459999999997</v>
      </c>
      <c r="Z11" s="5">
        <f t="shared" si="3"/>
        <v>0</v>
      </c>
      <c r="AA11" s="5">
        <f t="shared" si="3"/>
        <v>3070</v>
      </c>
      <c r="AB11" s="5">
        <f t="shared" si="3"/>
        <v>0</v>
      </c>
      <c r="AC11" s="5">
        <f t="shared" si="3"/>
        <v>4452.6459999999997</v>
      </c>
      <c r="AD11" s="5">
        <f t="shared" si="3"/>
        <v>4452.7999999999993</v>
      </c>
      <c r="AE11" s="5">
        <f t="shared" si="3"/>
        <v>0</v>
      </c>
      <c r="AF11" s="5">
        <f t="shared" si="3"/>
        <v>0</v>
      </c>
      <c r="AG11" s="5">
        <f t="shared" si="3"/>
        <v>0</v>
      </c>
      <c r="AH11" s="5">
        <f t="shared" si="3"/>
        <v>4452.7999999999993</v>
      </c>
      <c r="AI11" s="5">
        <f t="shared" si="3"/>
        <v>4452.7999999999993</v>
      </c>
      <c r="AJ11" s="5">
        <f t="shared" si="3"/>
        <v>0</v>
      </c>
      <c r="AK11" s="5">
        <f t="shared" si="3"/>
        <v>0</v>
      </c>
      <c r="AL11" s="5">
        <f t="shared" si="3"/>
        <v>0</v>
      </c>
      <c r="AM11" s="5">
        <f t="shared" si="3"/>
        <v>4452.7999999999993</v>
      </c>
      <c r="AN11" s="5">
        <f t="shared" si="3"/>
        <v>4442.7999999999993</v>
      </c>
      <c r="AO11" s="5">
        <f t="shared" si="3"/>
        <v>0</v>
      </c>
      <c r="AP11" s="5">
        <f t="shared" si="3"/>
        <v>0</v>
      </c>
      <c r="AQ11" s="5">
        <f t="shared" si="3"/>
        <v>10</v>
      </c>
      <c r="AR11" s="5">
        <f t="shared" si="3"/>
        <v>4442.7999999999993</v>
      </c>
      <c r="AS11" s="5">
        <f t="shared" si="3"/>
        <v>7490.7020000000002</v>
      </c>
      <c r="AT11" s="5">
        <f t="shared" si="3"/>
        <v>6964.4360000000006</v>
      </c>
      <c r="AU11" s="5">
        <f t="shared" ref="AU11:BZ11" si="4">AU12+AU25+AU28</f>
        <v>0</v>
      </c>
      <c r="AV11" s="5">
        <f t="shared" si="4"/>
        <v>0</v>
      </c>
      <c r="AW11" s="5">
        <f t="shared" si="4"/>
        <v>3198.5120000000002</v>
      </c>
      <c r="AX11" s="5">
        <f t="shared" si="4"/>
        <v>3198.5120000000002</v>
      </c>
      <c r="AY11" s="5">
        <f t="shared" si="4"/>
        <v>0</v>
      </c>
      <c r="AZ11" s="5">
        <f t="shared" si="4"/>
        <v>0</v>
      </c>
      <c r="BA11" s="5">
        <f t="shared" si="4"/>
        <v>4292.1900000000005</v>
      </c>
      <c r="BB11" s="5">
        <f t="shared" si="4"/>
        <v>3765.9240000000004</v>
      </c>
      <c r="BC11" s="5">
        <f t="shared" si="4"/>
        <v>7522.6459999999997</v>
      </c>
      <c r="BD11" s="5">
        <f t="shared" si="4"/>
        <v>0</v>
      </c>
      <c r="BE11" s="5">
        <f t="shared" si="4"/>
        <v>2900</v>
      </c>
      <c r="BF11" s="5">
        <f t="shared" si="4"/>
        <v>0</v>
      </c>
      <c r="BG11" s="5">
        <f t="shared" si="4"/>
        <v>4452.6459999999997</v>
      </c>
      <c r="BH11" s="5">
        <f t="shared" si="4"/>
        <v>4452.7999999999993</v>
      </c>
      <c r="BI11" s="5">
        <f t="shared" si="4"/>
        <v>0</v>
      </c>
      <c r="BJ11" s="5">
        <f t="shared" si="4"/>
        <v>0</v>
      </c>
      <c r="BK11" s="5">
        <f t="shared" si="4"/>
        <v>0</v>
      </c>
      <c r="BL11" s="5">
        <f t="shared" si="4"/>
        <v>4452.7999999999993</v>
      </c>
      <c r="BM11" s="5">
        <f t="shared" si="4"/>
        <v>4452.7999999999993</v>
      </c>
      <c r="BN11" s="5">
        <f t="shared" si="4"/>
        <v>0</v>
      </c>
      <c r="BO11" s="5">
        <f t="shared" si="4"/>
        <v>0</v>
      </c>
      <c r="BP11" s="5">
        <f t="shared" si="4"/>
        <v>0</v>
      </c>
      <c r="BQ11" s="5">
        <f t="shared" si="4"/>
        <v>4452.7999999999993</v>
      </c>
      <c r="BR11" s="5">
        <f t="shared" si="4"/>
        <v>4442.7999999999993</v>
      </c>
      <c r="BS11" s="5">
        <f t="shared" si="4"/>
        <v>0</v>
      </c>
      <c r="BT11" s="5">
        <f t="shared" si="4"/>
        <v>0</v>
      </c>
      <c r="BU11" s="5">
        <f t="shared" si="4"/>
        <v>0</v>
      </c>
      <c r="BV11" s="5">
        <f t="shared" si="4"/>
        <v>4442.7999999999993</v>
      </c>
      <c r="BW11" s="5">
        <f t="shared" si="4"/>
        <v>6964.4360000000006</v>
      </c>
      <c r="BX11" s="5">
        <f t="shared" si="4"/>
        <v>0</v>
      </c>
      <c r="BY11" s="5">
        <f t="shared" si="4"/>
        <v>3198.5120000000002</v>
      </c>
      <c r="BZ11" s="5">
        <f t="shared" si="4"/>
        <v>0</v>
      </c>
      <c r="CA11" s="5">
        <f t="shared" ref="CA11:DF11" si="5">CA12+CA25+CA28</f>
        <v>3765.9240000000004</v>
      </c>
      <c r="CB11" s="5">
        <f t="shared" si="5"/>
        <v>7522.6459999999997</v>
      </c>
      <c r="CC11" s="5">
        <f t="shared" si="5"/>
        <v>0</v>
      </c>
      <c r="CD11" s="5">
        <f t="shared" si="5"/>
        <v>3070</v>
      </c>
      <c r="CE11" s="5">
        <f t="shared" si="5"/>
        <v>0</v>
      </c>
      <c r="CF11" s="5">
        <f t="shared" si="5"/>
        <v>4452.6459999999997</v>
      </c>
      <c r="CG11" s="5">
        <f t="shared" si="5"/>
        <v>4452.7999999999993</v>
      </c>
      <c r="CH11" s="5">
        <f t="shared" si="5"/>
        <v>0</v>
      </c>
      <c r="CI11" s="5">
        <f t="shared" si="5"/>
        <v>0</v>
      </c>
      <c r="CJ11" s="5">
        <f t="shared" si="5"/>
        <v>0</v>
      </c>
      <c r="CK11" s="5">
        <f t="shared" si="5"/>
        <v>4452.7999999999993</v>
      </c>
      <c r="CL11" s="5">
        <f t="shared" si="5"/>
        <v>6964.4360000000006</v>
      </c>
      <c r="CM11" s="5">
        <f t="shared" si="5"/>
        <v>0</v>
      </c>
      <c r="CN11" s="5">
        <f t="shared" si="5"/>
        <v>3198.5120000000002</v>
      </c>
      <c r="CO11" s="5">
        <f t="shared" si="5"/>
        <v>0</v>
      </c>
      <c r="CP11" s="5">
        <f t="shared" si="5"/>
        <v>3765.9240000000004</v>
      </c>
      <c r="CQ11" s="5">
        <f t="shared" si="5"/>
        <v>7522.6459999999997</v>
      </c>
      <c r="CR11" s="5">
        <f t="shared" si="5"/>
        <v>0</v>
      </c>
      <c r="CS11" s="5">
        <f t="shared" si="5"/>
        <v>3070</v>
      </c>
      <c r="CT11" s="5">
        <f t="shared" si="5"/>
        <v>0</v>
      </c>
      <c r="CU11" s="5">
        <f t="shared" si="5"/>
        <v>4452.6459999999997</v>
      </c>
      <c r="CV11" s="5">
        <f t="shared" si="5"/>
        <v>4452.7999999999993</v>
      </c>
      <c r="CW11" s="5">
        <f t="shared" si="5"/>
        <v>0</v>
      </c>
      <c r="CX11" s="5">
        <f t="shared" si="5"/>
        <v>0</v>
      </c>
      <c r="CY11" s="5">
        <f t="shared" si="5"/>
        <v>0</v>
      </c>
      <c r="CZ11" s="5">
        <f t="shared" si="5"/>
        <v>4452.7999999999993</v>
      </c>
      <c r="DA11" s="6" t="s">
        <v>131</v>
      </c>
    </row>
    <row r="12" spans="1:105" s="26" customFormat="1" ht="51.75" customHeight="1" x14ac:dyDescent="0.25">
      <c r="A12" s="23" t="s">
        <v>134</v>
      </c>
      <c r="B12" s="24" t="s">
        <v>135</v>
      </c>
      <c r="C12" s="24"/>
      <c r="D12" s="24"/>
      <c r="E12" s="24"/>
      <c r="F12" s="24"/>
      <c r="G12" s="24" t="s">
        <v>232</v>
      </c>
      <c r="H12" s="24"/>
      <c r="I12" s="24"/>
      <c r="J12" s="24"/>
      <c r="K12" s="24"/>
      <c r="L12" s="24" t="s">
        <v>131</v>
      </c>
      <c r="M12" s="24" t="s">
        <v>131</v>
      </c>
      <c r="N12" s="24" t="s">
        <v>131</v>
      </c>
      <c r="O12" s="18">
        <f t="shared" ref="O12:AB12" si="6">O13+O14+O15+O16+O17+O18+O19+O20+O21+O22+O24+O23</f>
        <v>1781.585</v>
      </c>
      <c r="P12" s="18">
        <f t="shared" si="6"/>
        <v>1764.6840000000002</v>
      </c>
      <c r="Q12" s="18">
        <f t="shared" si="6"/>
        <v>0</v>
      </c>
      <c r="R12" s="18">
        <f t="shared" si="6"/>
        <v>0</v>
      </c>
      <c r="S12" s="18">
        <f t="shared" si="6"/>
        <v>299</v>
      </c>
      <c r="T12" s="18">
        <f t="shared" si="6"/>
        <v>299</v>
      </c>
      <c r="U12" s="18">
        <f t="shared" si="6"/>
        <v>0</v>
      </c>
      <c r="V12" s="18">
        <f t="shared" si="6"/>
        <v>0</v>
      </c>
      <c r="W12" s="18">
        <f t="shared" si="6"/>
        <v>1482.585</v>
      </c>
      <c r="X12" s="18">
        <f t="shared" si="6"/>
        <v>1465.6840000000002</v>
      </c>
      <c r="Y12" s="18">
        <f t="shared" si="6"/>
        <v>1527.2</v>
      </c>
      <c r="Z12" s="18">
        <f t="shared" si="6"/>
        <v>0</v>
      </c>
      <c r="AA12" s="18">
        <f t="shared" si="6"/>
        <v>170</v>
      </c>
      <c r="AB12" s="18">
        <f t="shared" si="6"/>
        <v>0</v>
      </c>
      <c r="AC12" s="18">
        <f t="shared" ref="AC12:CN12" si="7">AC13+AC14+AC15+AC16+AC17+AC18+AC19+AC20+AC21+AC22+AC24+AC23</f>
        <v>1357.2</v>
      </c>
      <c r="AD12" s="18">
        <f t="shared" si="7"/>
        <v>1357.3</v>
      </c>
      <c r="AE12" s="18">
        <f t="shared" si="7"/>
        <v>0</v>
      </c>
      <c r="AF12" s="18">
        <f t="shared" si="7"/>
        <v>0</v>
      </c>
      <c r="AG12" s="18">
        <f t="shared" si="7"/>
        <v>0</v>
      </c>
      <c r="AH12" s="18">
        <f t="shared" si="7"/>
        <v>1357.3</v>
      </c>
      <c r="AI12" s="18">
        <f t="shared" si="7"/>
        <v>1357.3</v>
      </c>
      <c r="AJ12" s="18">
        <f t="shared" si="7"/>
        <v>0</v>
      </c>
      <c r="AK12" s="18">
        <f t="shared" si="7"/>
        <v>0</v>
      </c>
      <c r="AL12" s="18">
        <f t="shared" si="7"/>
        <v>0</v>
      </c>
      <c r="AM12" s="18">
        <f t="shared" si="7"/>
        <v>1357.3</v>
      </c>
      <c r="AN12" s="18">
        <f t="shared" si="7"/>
        <v>1357.3</v>
      </c>
      <c r="AO12" s="18">
        <f t="shared" si="7"/>
        <v>0</v>
      </c>
      <c r="AP12" s="18">
        <f t="shared" si="7"/>
        <v>0</v>
      </c>
      <c r="AQ12" s="18">
        <f t="shared" si="7"/>
        <v>0</v>
      </c>
      <c r="AR12" s="18">
        <f t="shared" si="7"/>
        <v>1357.3</v>
      </c>
      <c r="AS12" s="18">
        <f t="shared" si="7"/>
        <v>1781.585</v>
      </c>
      <c r="AT12" s="18">
        <f t="shared" si="7"/>
        <v>1764.6840000000002</v>
      </c>
      <c r="AU12" s="18">
        <f t="shared" si="7"/>
        <v>0</v>
      </c>
      <c r="AV12" s="18">
        <f t="shared" si="7"/>
        <v>0</v>
      </c>
      <c r="AW12" s="18">
        <f t="shared" si="7"/>
        <v>299</v>
      </c>
      <c r="AX12" s="18">
        <f t="shared" si="7"/>
        <v>299</v>
      </c>
      <c r="AY12" s="18">
        <f t="shared" si="7"/>
        <v>0</v>
      </c>
      <c r="AZ12" s="18">
        <f t="shared" si="7"/>
        <v>0</v>
      </c>
      <c r="BA12" s="18">
        <f t="shared" si="7"/>
        <v>1482.585</v>
      </c>
      <c r="BB12" s="18">
        <f t="shared" si="7"/>
        <v>1465.6840000000002</v>
      </c>
      <c r="BC12" s="18">
        <f t="shared" si="7"/>
        <v>1527.2</v>
      </c>
      <c r="BD12" s="18">
        <f t="shared" si="7"/>
        <v>0</v>
      </c>
      <c r="BE12" s="18">
        <f t="shared" si="7"/>
        <v>0</v>
      </c>
      <c r="BF12" s="18">
        <f t="shared" si="7"/>
        <v>0</v>
      </c>
      <c r="BG12" s="18">
        <f t="shared" si="7"/>
        <v>1357.2</v>
      </c>
      <c r="BH12" s="18">
        <f t="shared" si="7"/>
        <v>1357.3</v>
      </c>
      <c r="BI12" s="18">
        <f t="shared" si="7"/>
        <v>0</v>
      </c>
      <c r="BJ12" s="18">
        <f t="shared" si="7"/>
        <v>0</v>
      </c>
      <c r="BK12" s="18">
        <f t="shared" si="7"/>
        <v>0</v>
      </c>
      <c r="BL12" s="18">
        <f t="shared" si="7"/>
        <v>1357.3</v>
      </c>
      <c r="BM12" s="18">
        <f t="shared" si="7"/>
        <v>1357.3</v>
      </c>
      <c r="BN12" s="18">
        <f t="shared" si="7"/>
        <v>0</v>
      </c>
      <c r="BO12" s="18">
        <f t="shared" si="7"/>
        <v>0</v>
      </c>
      <c r="BP12" s="18">
        <f t="shared" si="7"/>
        <v>0</v>
      </c>
      <c r="BQ12" s="18">
        <f t="shared" si="7"/>
        <v>1357.3</v>
      </c>
      <c r="BR12" s="18">
        <f t="shared" si="7"/>
        <v>1357.3</v>
      </c>
      <c r="BS12" s="18">
        <f t="shared" si="7"/>
        <v>0</v>
      </c>
      <c r="BT12" s="18">
        <f t="shared" si="7"/>
        <v>0</v>
      </c>
      <c r="BU12" s="18">
        <f t="shared" si="7"/>
        <v>0</v>
      </c>
      <c r="BV12" s="18">
        <f t="shared" si="7"/>
        <v>1357.3</v>
      </c>
      <c r="BW12" s="18">
        <f t="shared" si="7"/>
        <v>1764.6840000000002</v>
      </c>
      <c r="BX12" s="18">
        <f t="shared" si="7"/>
        <v>0</v>
      </c>
      <c r="BY12" s="18">
        <f t="shared" si="7"/>
        <v>299</v>
      </c>
      <c r="BZ12" s="18">
        <f t="shared" si="7"/>
        <v>0</v>
      </c>
      <c r="CA12" s="18">
        <f t="shared" si="7"/>
        <v>1465.6840000000002</v>
      </c>
      <c r="CB12" s="18">
        <f t="shared" si="7"/>
        <v>1527.2</v>
      </c>
      <c r="CC12" s="18">
        <f t="shared" si="7"/>
        <v>0</v>
      </c>
      <c r="CD12" s="18">
        <f t="shared" si="7"/>
        <v>170</v>
      </c>
      <c r="CE12" s="18">
        <f t="shared" si="7"/>
        <v>0</v>
      </c>
      <c r="CF12" s="18">
        <f t="shared" si="7"/>
        <v>1357.2</v>
      </c>
      <c r="CG12" s="18">
        <f t="shared" si="7"/>
        <v>1357.3</v>
      </c>
      <c r="CH12" s="18">
        <f t="shared" si="7"/>
        <v>0</v>
      </c>
      <c r="CI12" s="18">
        <f t="shared" si="7"/>
        <v>0</v>
      </c>
      <c r="CJ12" s="18">
        <f t="shared" si="7"/>
        <v>0</v>
      </c>
      <c r="CK12" s="18">
        <f t="shared" si="7"/>
        <v>1357.3</v>
      </c>
      <c r="CL12" s="18">
        <f t="shared" si="7"/>
        <v>1764.6840000000002</v>
      </c>
      <c r="CM12" s="18">
        <f t="shared" si="7"/>
        <v>0</v>
      </c>
      <c r="CN12" s="18">
        <f t="shared" si="7"/>
        <v>299</v>
      </c>
      <c r="CO12" s="18">
        <f t="shared" ref="CO12:CZ12" si="8">CO13+CO14+CO15+CO16+CO17+CO18+CO19+CO20+CO21+CO22+CO24+CO23</f>
        <v>0</v>
      </c>
      <c r="CP12" s="18">
        <f t="shared" si="8"/>
        <v>1465.6840000000002</v>
      </c>
      <c r="CQ12" s="18">
        <f t="shared" si="8"/>
        <v>1527.2</v>
      </c>
      <c r="CR12" s="18">
        <f t="shared" si="8"/>
        <v>0</v>
      </c>
      <c r="CS12" s="18">
        <f t="shared" si="8"/>
        <v>170</v>
      </c>
      <c r="CT12" s="18">
        <f t="shared" si="8"/>
        <v>0</v>
      </c>
      <c r="CU12" s="18">
        <f t="shared" si="8"/>
        <v>1357.2</v>
      </c>
      <c r="CV12" s="18">
        <f t="shared" si="8"/>
        <v>1357.3</v>
      </c>
      <c r="CW12" s="18">
        <f t="shared" si="8"/>
        <v>0</v>
      </c>
      <c r="CX12" s="18">
        <f t="shared" si="8"/>
        <v>0</v>
      </c>
      <c r="CY12" s="18">
        <f t="shared" si="8"/>
        <v>0</v>
      </c>
      <c r="CZ12" s="18">
        <f t="shared" si="8"/>
        <v>1357.3</v>
      </c>
      <c r="DA12" s="25" t="s">
        <v>131</v>
      </c>
    </row>
    <row r="13" spans="1:105" s="26" customFormat="1" ht="81" customHeight="1" x14ac:dyDescent="0.25">
      <c r="A13" s="23" t="s">
        <v>136</v>
      </c>
      <c r="B13" s="24" t="s">
        <v>137</v>
      </c>
      <c r="C13" s="24"/>
      <c r="D13" s="24"/>
      <c r="E13" s="24"/>
      <c r="F13" s="24"/>
      <c r="G13" s="24"/>
      <c r="H13" s="24"/>
      <c r="I13" s="48" t="s">
        <v>235</v>
      </c>
      <c r="J13" s="24"/>
      <c r="K13" s="49" t="s">
        <v>231</v>
      </c>
      <c r="L13" s="24" t="s">
        <v>29</v>
      </c>
      <c r="M13" s="24" t="s">
        <v>138</v>
      </c>
      <c r="N13" s="24" t="s">
        <v>37</v>
      </c>
      <c r="O13" s="18">
        <v>37.774999999999999</v>
      </c>
      <c r="P13" s="18">
        <v>37.774999999999999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37.774999999999999</v>
      </c>
      <c r="X13" s="18">
        <v>37.774999999999999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0</v>
      </c>
      <c r="AJ13" s="18">
        <v>0</v>
      </c>
      <c r="AK13" s="18">
        <v>0</v>
      </c>
      <c r="AL13" s="18">
        <v>0</v>
      </c>
      <c r="AM13" s="18">
        <v>0</v>
      </c>
      <c r="AN13" s="18">
        <v>0</v>
      </c>
      <c r="AO13" s="18">
        <v>0</v>
      </c>
      <c r="AP13" s="18">
        <v>0</v>
      </c>
      <c r="AQ13" s="18">
        <v>0</v>
      </c>
      <c r="AR13" s="18">
        <v>0</v>
      </c>
      <c r="AS13" s="18">
        <f t="shared" ref="AS13:AX13" si="9">O13</f>
        <v>37.774999999999999</v>
      </c>
      <c r="AT13" s="18">
        <f t="shared" si="9"/>
        <v>37.774999999999999</v>
      </c>
      <c r="AU13" s="18">
        <f t="shared" si="9"/>
        <v>0</v>
      </c>
      <c r="AV13" s="18">
        <f t="shared" si="9"/>
        <v>0</v>
      </c>
      <c r="AW13" s="18">
        <f t="shared" si="9"/>
        <v>0</v>
      </c>
      <c r="AX13" s="18">
        <f t="shared" si="9"/>
        <v>0</v>
      </c>
      <c r="AY13" s="18">
        <v>0</v>
      </c>
      <c r="AZ13" s="18">
        <v>0</v>
      </c>
      <c r="BA13" s="18">
        <f t="shared" ref="BA13:BC15" si="10">W13</f>
        <v>37.774999999999999</v>
      </c>
      <c r="BB13" s="18">
        <f t="shared" si="10"/>
        <v>37.774999999999999</v>
      </c>
      <c r="BC13" s="18">
        <f t="shared" si="10"/>
        <v>0</v>
      </c>
      <c r="BD13" s="18">
        <v>0</v>
      </c>
      <c r="BE13" s="18">
        <v>0</v>
      </c>
      <c r="BF13" s="18">
        <v>0</v>
      </c>
      <c r="BG13" s="18">
        <f>AC13</f>
        <v>0</v>
      </c>
      <c r="BH13" s="18">
        <f>AD13</f>
        <v>0</v>
      </c>
      <c r="BI13" s="18">
        <v>0</v>
      </c>
      <c r="BJ13" s="18">
        <v>0</v>
      </c>
      <c r="BK13" s="18">
        <v>0</v>
      </c>
      <c r="BL13" s="18">
        <f t="shared" ref="BL13:BL24" si="11">AH13</f>
        <v>0</v>
      </c>
      <c r="BM13" s="18">
        <f t="shared" ref="BM13:BM24" si="12">AI13</f>
        <v>0</v>
      </c>
      <c r="BN13" s="18">
        <v>0</v>
      </c>
      <c r="BO13" s="18">
        <v>0</v>
      </c>
      <c r="BP13" s="18">
        <v>0</v>
      </c>
      <c r="BQ13" s="18">
        <f>AM13</f>
        <v>0</v>
      </c>
      <c r="BR13" s="18">
        <f>AN13</f>
        <v>0</v>
      </c>
      <c r="BS13" s="18">
        <v>0</v>
      </c>
      <c r="BT13" s="18">
        <v>0</v>
      </c>
      <c r="BU13" s="18">
        <v>0</v>
      </c>
      <c r="BV13" s="18">
        <f>AR13</f>
        <v>0</v>
      </c>
      <c r="BW13" s="18">
        <f>P13</f>
        <v>37.774999999999999</v>
      </c>
      <c r="BX13" s="18">
        <f>R13</f>
        <v>0</v>
      </c>
      <c r="BY13" s="18">
        <f>T13</f>
        <v>0</v>
      </c>
      <c r="BZ13" s="18">
        <f>V13</f>
        <v>0</v>
      </c>
      <c r="CA13" s="18">
        <f>X13</f>
        <v>37.774999999999999</v>
      </c>
      <c r="CB13" s="18">
        <f>Y13</f>
        <v>0</v>
      </c>
      <c r="CC13" s="18">
        <f>Z13</f>
        <v>0</v>
      </c>
      <c r="CD13" s="18">
        <f>AA13</f>
        <v>0</v>
      </c>
      <c r="CE13" s="18">
        <v>0</v>
      </c>
      <c r="CF13" s="18">
        <f>AC13</f>
        <v>0</v>
      </c>
      <c r="CG13" s="18">
        <f>AD13</f>
        <v>0</v>
      </c>
      <c r="CH13" s="18">
        <v>0</v>
      </c>
      <c r="CI13" s="18">
        <v>0</v>
      </c>
      <c r="CJ13" s="18">
        <v>0</v>
      </c>
      <c r="CK13" s="18">
        <f>AH13</f>
        <v>0</v>
      </c>
      <c r="CL13" s="18">
        <f>BW13</f>
        <v>37.774999999999999</v>
      </c>
      <c r="CM13" s="18">
        <v>0</v>
      </c>
      <c r="CN13" s="18">
        <f>BY13</f>
        <v>0</v>
      </c>
      <c r="CO13" s="18">
        <v>0</v>
      </c>
      <c r="CP13" s="18">
        <f>CA13</f>
        <v>37.774999999999999</v>
      </c>
      <c r="CQ13" s="18">
        <f>CB13</f>
        <v>0</v>
      </c>
      <c r="CR13" s="18">
        <v>0</v>
      </c>
      <c r="CS13" s="18">
        <f>CD13</f>
        <v>0</v>
      </c>
      <c r="CT13" s="18">
        <v>0</v>
      </c>
      <c r="CU13" s="18">
        <f>CF13</f>
        <v>0</v>
      </c>
      <c r="CV13" s="18">
        <f>CG13</f>
        <v>0</v>
      </c>
      <c r="CW13" s="18">
        <v>0</v>
      </c>
      <c r="CX13" s="18">
        <v>0</v>
      </c>
      <c r="CY13" s="18">
        <v>0</v>
      </c>
      <c r="CZ13" s="18">
        <f>CK13</f>
        <v>0</v>
      </c>
      <c r="DA13" s="25" t="s">
        <v>0</v>
      </c>
    </row>
    <row r="14" spans="1:105" s="26" customFormat="1" ht="153.75" customHeight="1" x14ac:dyDescent="0.25">
      <c r="A14" s="23" t="s">
        <v>139</v>
      </c>
      <c r="B14" s="24" t="s">
        <v>140</v>
      </c>
      <c r="C14" s="24"/>
      <c r="D14" s="24"/>
      <c r="E14" s="24"/>
      <c r="F14" s="24"/>
      <c r="G14" s="24"/>
      <c r="H14" s="24"/>
      <c r="I14" s="45" t="s">
        <v>269</v>
      </c>
      <c r="J14" s="24"/>
      <c r="K14" s="24" t="s">
        <v>260</v>
      </c>
      <c r="L14" s="24" t="s">
        <v>36</v>
      </c>
      <c r="M14" s="24" t="s">
        <v>141</v>
      </c>
      <c r="N14" s="24" t="s">
        <v>142</v>
      </c>
      <c r="O14" s="18">
        <v>20</v>
      </c>
      <c r="P14" s="18">
        <v>20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20</v>
      </c>
      <c r="X14" s="18">
        <v>20</v>
      </c>
      <c r="Y14" s="18">
        <v>40.04</v>
      </c>
      <c r="Z14" s="18">
        <v>0</v>
      </c>
      <c r="AA14" s="18">
        <v>0</v>
      </c>
      <c r="AB14" s="18">
        <v>0</v>
      </c>
      <c r="AC14" s="18">
        <v>40.04</v>
      </c>
      <c r="AD14" s="18">
        <v>40.1</v>
      </c>
      <c r="AE14" s="18">
        <v>0</v>
      </c>
      <c r="AF14" s="18">
        <v>0</v>
      </c>
      <c r="AG14" s="18">
        <v>0</v>
      </c>
      <c r="AH14" s="18">
        <v>40.1</v>
      </c>
      <c r="AI14" s="18">
        <v>40.1</v>
      </c>
      <c r="AJ14" s="18">
        <v>0</v>
      </c>
      <c r="AK14" s="18">
        <v>0</v>
      </c>
      <c r="AL14" s="18">
        <v>0</v>
      </c>
      <c r="AM14" s="18">
        <v>40.1</v>
      </c>
      <c r="AN14" s="18">
        <v>40.1</v>
      </c>
      <c r="AO14" s="18">
        <v>0</v>
      </c>
      <c r="AP14" s="18">
        <v>0</v>
      </c>
      <c r="AQ14" s="18">
        <v>0</v>
      </c>
      <c r="AR14" s="18">
        <v>40.1</v>
      </c>
      <c r="AS14" s="18">
        <f t="shared" ref="AS14:AT15" si="13">O14</f>
        <v>20</v>
      </c>
      <c r="AT14" s="18">
        <f t="shared" si="13"/>
        <v>20</v>
      </c>
      <c r="AU14" s="18">
        <f t="shared" ref="AU14:AU40" si="14">Q14</f>
        <v>0</v>
      </c>
      <c r="AV14" s="18">
        <f t="shared" ref="AV14:AV20" si="15">R14</f>
        <v>0</v>
      </c>
      <c r="AW14" s="18">
        <f t="shared" ref="AW14:AW24" si="16">S14</f>
        <v>0</v>
      </c>
      <c r="AX14" s="18">
        <f t="shared" ref="AX14:AX24" si="17">T14</f>
        <v>0</v>
      </c>
      <c r="AY14" s="18">
        <v>0</v>
      </c>
      <c r="AZ14" s="18">
        <v>0</v>
      </c>
      <c r="BA14" s="18">
        <f t="shared" si="10"/>
        <v>20</v>
      </c>
      <c r="BB14" s="18">
        <f t="shared" si="10"/>
        <v>20</v>
      </c>
      <c r="BC14" s="18">
        <f t="shared" si="10"/>
        <v>40.04</v>
      </c>
      <c r="BD14" s="18">
        <v>0</v>
      </c>
      <c r="BE14" s="18">
        <v>0</v>
      </c>
      <c r="BF14" s="18">
        <v>0</v>
      </c>
      <c r="BG14" s="18">
        <f>AC14</f>
        <v>40.04</v>
      </c>
      <c r="BH14" s="18">
        <f>AD14</f>
        <v>40.1</v>
      </c>
      <c r="BI14" s="18">
        <v>0</v>
      </c>
      <c r="BJ14" s="18">
        <v>0</v>
      </c>
      <c r="BK14" s="18">
        <v>0</v>
      </c>
      <c r="BL14" s="18">
        <f t="shared" si="11"/>
        <v>40.1</v>
      </c>
      <c r="BM14" s="18">
        <f t="shared" si="12"/>
        <v>40.1</v>
      </c>
      <c r="BN14" s="18">
        <v>0</v>
      </c>
      <c r="BO14" s="18">
        <v>0</v>
      </c>
      <c r="BP14" s="18">
        <v>0</v>
      </c>
      <c r="BQ14" s="18">
        <f>AM14</f>
        <v>40.1</v>
      </c>
      <c r="BR14" s="18">
        <f>AN14</f>
        <v>40.1</v>
      </c>
      <c r="BS14" s="18">
        <v>0</v>
      </c>
      <c r="BT14" s="18">
        <v>0</v>
      </c>
      <c r="BU14" s="18">
        <v>0</v>
      </c>
      <c r="BV14" s="18">
        <f t="shared" ref="BV14:BV21" si="18">AR14</f>
        <v>40.1</v>
      </c>
      <c r="BW14" s="18">
        <f>P14</f>
        <v>20</v>
      </c>
      <c r="BX14" s="18">
        <f t="shared" ref="BX14:BX24" si="19">R14</f>
        <v>0</v>
      </c>
      <c r="BY14" s="18">
        <f t="shared" ref="BY14:BY24" si="20">T14</f>
        <v>0</v>
      </c>
      <c r="BZ14" s="18">
        <v>0</v>
      </c>
      <c r="CA14" s="18">
        <f t="shared" ref="CA14:CA24" si="21">X14</f>
        <v>20</v>
      </c>
      <c r="CB14" s="18">
        <f t="shared" ref="CB14:CB24" si="22">Y14</f>
        <v>40.04</v>
      </c>
      <c r="CC14" s="18">
        <f t="shared" ref="CC14:CC20" si="23">Z14</f>
        <v>0</v>
      </c>
      <c r="CD14" s="18">
        <f t="shared" ref="CD14:CD22" si="24">AA14</f>
        <v>0</v>
      </c>
      <c r="CE14" s="18">
        <v>0</v>
      </c>
      <c r="CF14" s="18">
        <f t="shared" ref="CF14:CF19" si="25">AC14</f>
        <v>40.04</v>
      </c>
      <c r="CG14" s="18">
        <f t="shared" ref="CG14:CG40" si="26">AD14</f>
        <v>40.1</v>
      </c>
      <c r="CH14" s="18">
        <v>0</v>
      </c>
      <c r="CI14" s="18">
        <v>0</v>
      </c>
      <c r="CJ14" s="18">
        <v>0</v>
      </c>
      <c r="CK14" s="18">
        <f t="shared" ref="CK14:CK19" si="27">AH14</f>
        <v>40.1</v>
      </c>
      <c r="CL14" s="18">
        <f t="shared" ref="CL14:CL24" si="28">BW14</f>
        <v>20</v>
      </c>
      <c r="CM14" s="18">
        <v>0</v>
      </c>
      <c r="CN14" s="18">
        <f t="shared" ref="CN14:CN22" si="29">BY14</f>
        <v>0</v>
      </c>
      <c r="CO14" s="18">
        <v>0</v>
      </c>
      <c r="CP14" s="18">
        <f t="shared" ref="CP14:CP19" si="30">CA14</f>
        <v>20</v>
      </c>
      <c r="CQ14" s="18">
        <f t="shared" ref="CQ14:CQ20" si="31">CB14</f>
        <v>40.04</v>
      </c>
      <c r="CR14" s="18">
        <v>0</v>
      </c>
      <c r="CS14" s="18">
        <f t="shared" ref="CS14:CS24" si="32">CD14</f>
        <v>0</v>
      </c>
      <c r="CT14" s="18">
        <v>0</v>
      </c>
      <c r="CU14" s="18">
        <f t="shared" ref="CU14:CU24" si="33">CF14</f>
        <v>40.04</v>
      </c>
      <c r="CV14" s="18">
        <f t="shared" ref="CV14:CV24" si="34">CG14</f>
        <v>40.1</v>
      </c>
      <c r="CW14" s="18">
        <v>0</v>
      </c>
      <c r="CX14" s="18">
        <v>0</v>
      </c>
      <c r="CY14" s="18">
        <v>0</v>
      </c>
      <c r="CZ14" s="18">
        <f t="shared" ref="CZ14:CZ20" si="35">CK14</f>
        <v>40.1</v>
      </c>
      <c r="DA14" s="25" t="s">
        <v>0</v>
      </c>
    </row>
    <row r="15" spans="1:105" s="26" customFormat="1" ht="12.6" customHeight="1" x14ac:dyDescent="0.25">
      <c r="A15" s="47" t="s">
        <v>0</v>
      </c>
      <c r="B15" s="29" t="s"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4" t="s">
        <v>36</v>
      </c>
      <c r="M15" s="24" t="s">
        <v>141</v>
      </c>
      <c r="N15" s="24" t="s">
        <v>34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18">
        <v>0</v>
      </c>
      <c r="AR15" s="18">
        <v>0</v>
      </c>
      <c r="AS15" s="18">
        <f t="shared" si="13"/>
        <v>0</v>
      </c>
      <c r="AT15" s="18">
        <f t="shared" si="13"/>
        <v>0</v>
      </c>
      <c r="AU15" s="18">
        <f t="shared" si="14"/>
        <v>0</v>
      </c>
      <c r="AV15" s="18">
        <f t="shared" si="15"/>
        <v>0</v>
      </c>
      <c r="AW15" s="18">
        <f t="shared" si="16"/>
        <v>0</v>
      </c>
      <c r="AX15" s="18">
        <f t="shared" si="17"/>
        <v>0</v>
      </c>
      <c r="AY15" s="18">
        <v>0</v>
      </c>
      <c r="AZ15" s="18">
        <v>0</v>
      </c>
      <c r="BA15" s="18">
        <f t="shared" si="10"/>
        <v>0</v>
      </c>
      <c r="BB15" s="18">
        <f t="shared" si="10"/>
        <v>0</v>
      </c>
      <c r="BC15" s="18">
        <f t="shared" si="10"/>
        <v>0</v>
      </c>
      <c r="BD15" s="18">
        <v>0</v>
      </c>
      <c r="BE15" s="18">
        <v>0</v>
      </c>
      <c r="BF15" s="18">
        <v>0</v>
      </c>
      <c r="BG15" s="18">
        <f t="shared" ref="BG15:BG19" si="36">AC15</f>
        <v>0</v>
      </c>
      <c r="BH15" s="18">
        <f t="shared" ref="BH15:BH24" si="37">AD15</f>
        <v>0</v>
      </c>
      <c r="BI15" s="18">
        <v>0</v>
      </c>
      <c r="BJ15" s="18">
        <v>0</v>
      </c>
      <c r="BK15" s="18">
        <v>0</v>
      </c>
      <c r="BL15" s="18">
        <f t="shared" si="11"/>
        <v>0</v>
      </c>
      <c r="BM15" s="18">
        <f t="shared" si="12"/>
        <v>0</v>
      </c>
      <c r="BN15" s="18">
        <v>0</v>
      </c>
      <c r="BO15" s="18">
        <v>0</v>
      </c>
      <c r="BP15" s="18">
        <v>0</v>
      </c>
      <c r="BQ15" s="18">
        <f t="shared" ref="BQ15:BQ17" si="38">AM15</f>
        <v>0</v>
      </c>
      <c r="BR15" s="18">
        <f t="shared" ref="BR15:BR24" si="39">AN15</f>
        <v>0</v>
      </c>
      <c r="BS15" s="18">
        <v>0</v>
      </c>
      <c r="BT15" s="18">
        <v>0</v>
      </c>
      <c r="BU15" s="18">
        <v>0</v>
      </c>
      <c r="BV15" s="18">
        <f t="shared" si="18"/>
        <v>0</v>
      </c>
      <c r="BW15" s="18">
        <f t="shared" ref="BW15:BW19" si="40">P15</f>
        <v>0</v>
      </c>
      <c r="BX15" s="18">
        <f t="shared" si="19"/>
        <v>0</v>
      </c>
      <c r="BY15" s="18">
        <f t="shared" si="20"/>
        <v>0</v>
      </c>
      <c r="BZ15" s="18">
        <v>0</v>
      </c>
      <c r="CA15" s="18">
        <f t="shared" si="21"/>
        <v>0</v>
      </c>
      <c r="CB15" s="18">
        <f t="shared" si="22"/>
        <v>0</v>
      </c>
      <c r="CC15" s="18">
        <f t="shared" si="23"/>
        <v>0</v>
      </c>
      <c r="CD15" s="18">
        <f t="shared" si="24"/>
        <v>0</v>
      </c>
      <c r="CE15" s="18">
        <v>0</v>
      </c>
      <c r="CF15" s="18">
        <f t="shared" si="25"/>
        <v>0</v>
      </c>
      <c r="CG15" s="18">
        <f t="shared" si="26"/>
        <v>0</v>
      </c>
      <c r="CH15" s="18">
        <v>0</v>
      </c>
      <c r="CI15" s="18">
        <v>0</v>
      </c>
      <c r="CJ15" s="18">
        <v>0</v>
      </c>
      <c r="CK15" s="18">
        <f t="shared" si="27"/>
        <v>0</v>
      </c>
      <c r="CL15" s="18">
        <f t="shared" si="28"/>
        <v>0</v>
      </c>
      <c r="CM15" s="18">
        <v>0</v>
      </c>
      <c r="CN15" s="18">
        <f t="shared" si="29"/>
        <v>0</v>
      </c>
      <c r="CO15" s="18">
        <v>0</v>
      </c>
      <c r="CP15" s="18">
        <f t="shared" si="30"/>
        <v>0</v>
      </c>
      <c r="CQ15" s="18">
        <f t="shared" si="31"/>
        <v>0</v>
      </c>
      <c r="CR15" s="18">
        <v>0</v>
      </c>
      <c r="CS15" s="18">
        <f t="shared" si="32"/>
        <v>0</v>
      </c>
      <c r="CT15" s="18">
        <v>0</v>
      </c>
      <c r="CU15" s="18">
        <f t="shared" si="33"/>
        <v>0</v>
      </c>
      <c r="CV15" s="18">
        <f t="shared" si="34"/>
        <v>0</v>
      </c>
      <c r="CW15" s="18">
        <v>0</v>
      </c>
      <c r="CX15" s="18">
        <v>0</v>
      </c>
      <c r="CY15" s="18">
        <v>0</v>
      </c>
      <c r="CZ15" s="18">
        <f t="shared" si="35"/>
        <v>0</v>
      </c>
      <c r="DA15" s="25" t="s">
        <v>0</v>
      </c>
    </row>
    <row r="16" spans="1:105" s="26" customFormat="1" ht="12.6" customHeight="1" x14ac:dyDescent="0.25">
      <c r="A16" s="47" t="s">
        <v>0</v>
      </c>
      <c r="B16" s="29" t="s"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4" t="s">
        <v>36</v>
      </c>
      <c r="M16" s="24" t="s">
        <v>141</v>
      </c>
      <c r="N16" s="24" t="s">
        <v>38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f t="shared" ref="AS16:AS23" si="41">O16</f>
        <v>0</v>
      </c>
      <c r="AT16" s="18">
        <f t="shared" ref="AT16:AT23" si="42">P16</f>
        <v>0</v>
      </c>
      <c r="AU16" s="18">
        <f t="shared" si="14"/>
        <v>0</v>
      </c>
      <c r="AV16" s="18">
        <f t="shared" si="15"/>
        <v>0</v>
      </c>
      <c r="AW16" s="18">
        <f t="shared" si="16"/>
        <v>0</v>
      </c>
      <c r="AX16" s="18">
        <f t="shared" si="17"/>
        <v>0</v>
      </c>
      <c r="AY16" s="18">
        <v>0</v>
      </c>
      <c r="AZ16" s="18">
        <v>0</v>
      </c>
      <c r="BA16" s="18">
        <f t="shared" ref="BA16:BA22" si="43">W16</f>
        <v>0</v>
      </c>
      <c r="BB16" s="18">
        <f t="shared" ref="BB16:BB17" si="44">X16</f>
        <v>0</v>
      </c>
      <c r="BC16" s="18">
        <f t="shared" ref="BC16:BC24" si="45">Y16</f>
        <v>0</v>
      </c>
      <c r="BD16" s="18">
        <v>0</v>
      </c>
      <c r="BE16" s="18">
        <v>0</v>
      </c>
      <c r="BF16" s="18">
        <v>0</v>
      </c>
      <c r="BG16" s="18">
        <f t="shared" si="36"/>
        <v>0</v>
      </c>
      <c r="BH16" s="18">
        <f t="shared" si="37"/>
        <v>0</v>
      </c>
      <c r="BI16" s="18">
        <v>0</v>
      </c>
      <c r="BJ16" s="18">
        <v>0</v>
      </c>
      <c r="BK16" s="18">
        <v>0</v>
      </c>
      <c r="BL16" s="18">
        <f t="shared" si="11"/>
        <v>0</v>
      </c>
      <c r="BM16" s="18">
        <f t="shared" si="12"/>
        <v>0</v>
      </c>
      <c r="BN16" s="18">
        <v>0</v>
      </c>
      <c r="BO16" s="18">
        <v>0</v>
      </c>
      <c r="BP16" s="18">
        <v>0</v>
      </c>
      <c r="BQ16" s="18">
        <f t="shared" si="38"/>
        <v>0</v>
      </c>
      <c r="BR16" s="18">
        <f t="shared" si="39"/>
        <v>0</v>
      </c>
      <c r="BS16" s="18">
        <v>0</v>
      </c>
      <c r="BT16" s="18">
        <v>0</v>
      </c>
      <c r="BU16" s="18">
        <v>0</v>
      </c>
      <c r="BV16" s="18">
        <f t="shared" si="18"/>
        <v>0</v>
      </c>
      <c r="BW16" s="18">
        <f t="shared" si="40"/>
        <v>0</v>
      </c>
      <c r="BX16" s="18">
        <f t="shared" si="19"/>
        <v>0</v>
      </c>
      <c r="BY16" s="18">
        <f t="shared" si="20"/>
        <v>0</v>
      </c>
      <c r="BZ16" s="18">
        <v>0</v>
      </c>
      <c r="CA16" s="18">
        <f t="shared" si="21"/>
        <v>0</v>
      </c>
      <c r="CB16" s="18">
        <f t="shared" si="22"/>
        <v>0</v>
      </c>
      <c r="CC16" s="18">
        <f t="shared" si="23"/>
        <v>0</v>
      </c>
      <c r="CD16" s="18">
        <f t="shared" si="24"/>
        <v>0</v>
      </c>
      <c r="CE16" s="18">
        <v>0</v>
      </c>
      <c r="CF16" s="18">
        <f t="shared" si="25"/>
        <v>0</v>
      </c>
      <c r="CG16" s="18">
        <f t="shared" si="26"/>
        <v>0</v>
      </c>
      <c r="CH16" s="18">
        <v>0</v>
      </c>
      <c r="CI16" s="18">
        <v>0</v>
      </c>
      <c r="CJ16" s="18">
        <v>0</v>
      </c>
      <c r="CK16" s="18">
        <f t="shared" si="27"/>
        <v>0</v>
      </c>
      <c r="CL16" s="18">
        <f t="shared" si="28"/>
        <v>0</v>
      </c>
      <c r="CM16" s="18">
        <v>0</v>
      </c>
      <c r="CN16" s="18">
        <f t="shared" si="29"/>
        <v>0</v>
      </c>
      <c r="CO16" s="18">
        <v>0</v>
      </c>
      <c r="CP16" s="18">
        <f t="shared" si="30"/>
        <v>0</v>
      </c>
      <c r="CQ16" s="18">
        <f t="shared" si="31"/>
        <v>0</v>
      </c>
      <c r="CR16" s="18">
        <v>0</v>
      </c>
      <c r="CS16" s="18">
        <f t="shared" si="32"/>
        <v>0</v>
      </c>
      <c r="CT16" s="18">
        <v>0</v>
      </c>
      <c r="CU16" s="18">
        <f t="shared" si="33"/>
        <v>0</v>
      </c>
      <c r="CV16" s="18">
        <f t="shared" si="34"/>
        <v>0</v>
      </c>
      <c r="CW16" s="18">
        <v>0</v>
      </c>
      <c r="CX16" s="18">
        <v>0</v>
      </c>
      <c r="CY16" s="18">
        <v>0</v>
      </c>
      <c r="CZ16" s="18">
        <f t="shared" si="35"/>
        <v>0</v>
      </c>
      <c r="DA16" s="25" t="s">
        <v>0</v>
      </c>
    </row>
    <row r="17" spans="1:105" s="26" customFormat="1" ht="54.75" customHeight="1" x14ac:dyDescent="0.25">
      <c r="A17" s="23" t="s">
        <v>143</v>
      </c>
      <c r="B17" s="24" t="s">
        <v>144</v>
      </c>
      <c r="C17" s="24"/>
      <c r="D17" s="24"/>
      <c r="E17" s="24"/>
      <c r="F17" s="24"/>
      <c r="G17" s="24"/>
      <c r="H17" s="24"/>
      <c r="I17" s="24"/>
      <c r="J17" s="24"/>
      <c r="K17" s="24"/>
      <c r="L17" s="24" t="s">
        <v>44</v>
      </c>
      <c r="M17" s="24" t="s">
        <v>145</v>
      </c>
      <c r="N17" s="24">
        <v>10</v>
      </c>
      <c r="O17" s="18">
        <v>124</v>
      </c>
      <c r="P17" s="18">
        <v>124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124</v>
      </c>
      <c r="X17" s="18">
        <v>124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8">
        <v>0</v>
      </c>
      <c r="AS17" s="18">
        <f t="shared" si="41"/>
        <v>124</v>
      </c>
      <c r="AT17" s="18">
        <f t="shared" si="42"/>
        <v>124</v>
      </c>
      <c r="AU17" s="18">
        <f t="shared" si="14"/>
        <v>0</v>
      </c>
      <c r="AV17" s="18">
        <f t="shared" si="15"/>
        <v>0</v>
      </c>
      <c r="AW17" s="18">
        <f t="shared" si="16"/>
        <v>0</v>
      </c>
      <c r="AX17" s="18">
        <f t="shared" si="17"/>
        <v>0</v>
      </c>
      <c r="AY17" s="18">
        <v>0</v>
      </c>
      <c r="AZ17" s="18">
        <v>0</v>
      </c>
      <c r="BA17" s="18">
        <f t="shared" si="43"/>
        <v>124</v>
      </c>
      <c r="BB17" s="18">
        <f t="shared" si="44"/>
        <v>124</v>
      </c>
      <c r="BC17" s="18">
        <f t="shared" si="45"/>
        <v>0</v>
      </c>
      <c r="BD17" s="18">
        <v>0</v>
      </c>
      <c r="BE17" s="18">
        <v>0</v>
      </c>
      <c r="BF17" s="18">
        <v>0</v>
      </c>
      <c r="BG17" s="18">
        <f t="shared" si="36"/>
        <v>0</v>
      </c>
      <c r="BH17" s="18">
        <f t="shared" si="37"/>
        <v>0</v>
      </c>
      <c r="BI17" s="18">
        <v>0</v>
      </c>
      <c r="BJ17" s="18">
        <v>0</v>
      </c>
      <c r="BK17" s="18">
        <v>0</v>
      </c>
      <c r="BL17" s="18">
        <f t="shared" si="11"/>
        <v>0</v>
      </c>
      <c r="BM17" s="18">
        <f t="shared" si="12"/>
        <v>0</v>
      </c>
      <c r="BN17" s="18">
        <v>0</v>
      </c>
      <c r="BO17" s="18">
        <v>0</v>
      </c>
      <c r="BP17" s="18">
        <v>0</v>
      </c>
      <c r="BQ17" s="18">
        <f t="shared" si="38"/>
        <v>0</v>
      </c>
      <c r="BR17" s="18">
        <f t="shared" si="39"/>
        <v>0</v>
      </c>
      <c r="BS17" s="18">
        <v>0</v>
      </c>
      <c r="BT17" s="18">
        <v>0</v>
      </c>
      <c r="BU17" s="18">
        <v>0</v>
      </c>
      <c r="BV17" s="18">
        <f t="shared" si="18"/>
        <v>0</v>
      </c>
      <c r="BW17" s="18">
        <f t="shared" si="40"/>
        <v>124</v>
      </c>
      <c r="BX17" s="18">
        <f t="shared" si="19"/>
        <v>0</v>
      </c>
      <c r="BY17" s="18">
        <f t="shared" si="20"/>
        <v>0</v>
      </c>
      <c r="BZ17" s="18">
        <v>0</v>
      </c>
      <c r="CA17" s="18">
        <f t="shared" si="21"/>
        <v>124</v>
      </c>
      <c r="CB17" s="18">
        <f t="shared" si="22"/>
        <v>0</v>
      </c>
      <c r="CC17" s="18">
        <f t="shared" si="23"/>
        <v>0</v>
      </c>
      <c r="CD17" s="18">
        <f t="shared" si="24"/>
        <v>0</v>
      </c>
      <c r="CE17" s="18">
        <v>0</v>
      </c>
      <c r="CF17" s="18">
        <f t="shared" si="25"/>
        <v>0</v>
      </c>
      <c r="CG17" s="18">
        <f t="shared" si="26"/>
        <v>0</v>
      </c>
      <c r="CH17" s="18">
        <v>0</v>
      </c>
      <c r="CI17" s="18">
        <v>0</v>
      </c>
      <c r="CJ17" s="18">
        <v>0</v>
      </c>
      <c r="CK17" s="18">
        <f t="shared" si="27"/>
        <v>0</v>
      </c>
      <c r="CL17" s="18">
        <f t="shared" si="28"/>
        <v>124</v>
      </c>
      <c r="CM17" s="18">
        <v>0</v>
      </c>
      <c r="CN17" s="18">
        <f t="shared" si="29"/>
        <v>0</v>
      </c>
      <c r="CO17" s="18">
        <v>0</v>
      </c>
      <c r="CP17" s="18">
        <f t="shared" si="30"/>
        <v>124</v>
      </c>
      <c r="CQ17" s="18">
        <f t="shared" si="31"/>
        <v>0</v>
      </c>
      <c r="CR17" s="18">
        <v>0</v>
      </c>
      <c r="CS17" s="18">
        <f t="shared" si="32"/>
        <v>0</v>
      </c>
      <c r="CT17" s="18">
        <v>0</v>
      </c>
      <c r="CU17" s="18">
        <f t="shared" si="33"/>
        <v>0</v>
      </c>
      <c r="CV17" s="18">
        <f t="shared" si="34"/>
        <v>0</v>
      </c>
      <c r="CW17" s="18">
        <v>0</v>
      </c>
      <c r="CX17" s="18">
        <v>0</v>
      </c>
      <c r="CY17" s="18">
        <v>0</v>
      </c>
      <c r="CZ17" s="18">
        <f t="shared" si="35"/>
        <v>0</v>
      </c>
      <c r="DA17" s="25" t="s">
        <v>0</v>
      </c>
    </row>
    <row r="18" spans="1:105" s="26" customFormat="1" ht="42" customHeight="1" x14ac:dyDescent="0.25">
      <c r="A18" s="23" t="s">
        <v>146</v>
      </c>
      <c r="B18" s="24" t="s">
        <v>147</v>
      </c>
      <c r="C18" s="24"/>
      <c r="D18" s="24"/>
      <c r="E18" s="24"/>
      <c r="F18" s="24"/>
      <c r="G18" s="24"/>
      <c r="H18" s="24"/>
      <c r="I18" s="24"/>
      <c r="J18" s="24"/>
      <c r="K18" s="24"/>
      <c r="L18" s="24" t="s">
        <v>33</v>
      </c>
      <c r="M18" s="24" t="s">
        <v>148</v>
      </c>
      <c r="N18" s="24" t="s">
        <v>138</v>
      </c>
      <c r="O18" s="18">
        <v>55.36</v>
      </c>
      <c r="P18" s="18">
        <v>55.36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55.36</v>
      </c>
      <c r="X18" s="18">
        <v>55.36</v>
      </c>
      <c r="Y18" s="18">
        <v>15</v>
      </c>
      <c r="Z18" s="18">
        <v>0</v>
      </c>
      <c r="AA18" s="18">
        <v>0</v>
      </c>
      <c r="AB18" s="18">
        <v>0</v>
      </c>
      <c r="AC18" s="18">
        <v>15</v>
      </c>
      <c r="AD18" s="18">
        <v>15</v>
      </c>
      <c r="AE18" s="18">
        <v>0</v>
      </c>
      <c r="AF18" s="18">
        <v>0</v>
      </c>
      <c r="AG18" s="18">
        <v>0</v>
      </c>
      <c r="AH18" s="18">
        <v>15</v>
      </c>
      <c r="AI18" s="18">
        <v>15</v>
      </c>
      <c r="AJ18" s="18">
        <v>0</v>
      </c>
      <c r="AK18" s="18">
        <v>0</v>
      </c>
      <c r="AL18" s="18">
        <v>0</v>
      </c>
      <c r="AM18" s="18">
        <v>15</v>
      </c>
      <c r="AN18" s="18">
        <v>15</v>
      </c>
      <c r="AO18" s="18">
        <v>0</v>
      </c>
      <c r="AP18" s="18">
        <v>0</v>
      </c>
      <c r="AQ18" s="18">
        <v>0</v>
      </c>
      <c r="AR18" s="18">
        <v>15</v>
      </c>
      <c r="AS18" s="18">
        <f t="shared" si="41"/>
        <v>55.36</v>
      </c>
      <c r="AT18" s="18">
        <f t="shared" si="42"/>
        <v>55.36</v>
      </c>
      <c r="AU18" s="18">
        <f t="shared" si="14"/>
        <v>0</v>
      </c>
      <c r="AV18" s="18">
        <f t="shared" si="15"/>
        <v>0</v>
      </c>
      <c r="AW18" s="18">
        <f t="shared" si="16"/>
        <v>0</v>
      </c>
      <c r="AX18" s="18">
        <f t="shared" si="17"/>
        <v>0</v>
      </c>
      <c r="AY18" s="18">
        <v>0</v>
      </c>
      <c r="AZ18" s="18">
        <v>0</v>
      </c>
      <c r="BA18" s="18">
        <f t="shared" si="43"/>
        <v>55.36</v>
      </c>
      <c r="BB18" s="18">
        <f t="shared" ref="BB18:BB24" si="46">X18</f>
        <v>55.36</v>
      </c>
      <c r="BC18" s="18">
        <f t="shared" si="45"/>
        <v>15</v>
      </c>
      <c r="BD18" s="18">
        <v>0</v>
      </c>
      <c r="BE18" s="18">
        <v>0</v>
      </c>
      <c r="BF18" s="18">
        <v>0</v>
      </c>
      <c r="BG18" s="18">
        <f t="shared" si="36"/>
        <v>15</v>
      </c>
      <c r="BH18" s="18">
        <f t="shared" si="37"/>
        <v>15</v>
      </c>
      <c r="BI18" s="18">
        <v>0</v>
      </c>
      <c r="BJ18" s="18">
        <v>0</v>
      </c>
      <c r="BK18" s="18">
        <v>0</v>
      </c>
      <c r="BL18" s="18">
        <f t="shared" si="11"/>
        <v>15</v>
      </c>
      <c r="BM18" s="18">
        <f t="shared" si="12"/>
        <v>15</v>
      </c>
      <c r="BN18" s="18">
        <v>0</v>
      </c>
      <c r="BO18" s="18">
        <v>0</v>
      </c>
      <c r="BP18" s="18">
        <v>0</v>
      </c>
      <c r="BQ18" s="18">
        <f>AM18</f>
        <v>15</v>
      </c>
      <c r="BR18" s="18">
        <f t="shared" si="39"/>
        <v>15</v>
      </c>
      <c r="BS18" s="18">
        <v>0</v>
      </c>
      <c r="BT18" s="18">
        <v>0</v>
      </c>
      <c r="BU18" s="18">
        <v>0</v>
      </c>
      <c r="BV18" s="18">
        <f t="shared" si="18"/>
        <v>15</v>
      </c>
      <c r="BW18" s="18">
        <f t="shared" si="40"/>
        <v>55.36</v>
      </c>
      <c r="BX18" s="18">
        <f t="shared" si="19"/>
        <v>0</v>
      </c>
      <c r="BY18" s="18">
        <f t="shared" si="20"/>
        <v>0</v>
      </c>
      <c r="BZ18" s="18">
        <v>0</v>
      </c>
      <c r="CA18" s="18">
        <f t="shared" si="21"/>
        <v>55.36</v>
      </c>
      <c r="CB18" s="18">
        <f t="shared" si="22"/>
        <v>15</v>
      </c>
      <c r="CC18" s="18">
        <f t="shared" si="23"/>
        <v>0</v>
      </c>
      <c r="CD18" s="18">
        <f t="shared" si="24"/>
        <v>0</v>
      </c>
      <c r="CE18" s="18">
        <v>0</v>
      </c>
      <c r="CF18" s="18">
        <f t="shared" si="25"/>
        <v>15</v>
      </c>
      <c r="CG18" s="18">
        <f t="shared" si="26"/>
        <v>15</v>
      </c>
      <c r="CH18" s="18">
        <v>0</v>
      </c>
      <c r="CI18" s="18">
        <v>0</v>
      </c>
      <c r="CJ18" s="18">
        <v>0</v>
      </c>
      <c r="CK18" s="18">
        <f t="shared" si="27"/>
        <v>15</v>
      </c>
      <c r="CL18" s="18">
        <f t="shared" si="28"/>
        <v>55.36</v>
      </c>
      <c r="CM18" s="18">
        <v>0</v>
      </c>
      <c r="CN18" s="18">
        <f t="shared" si="29"/>
        <v>0</v>
      </c>
      <c r="CO18" s="18">
        <v>0</v>
      </c>
      <c r="CP18" s="18">
        <f t="shared" si="30"/>
        <v>55.36</v>
      </c>
      <c r="CQ18" s="18">
        <f t="shared" si="31"/>
        <v>15</v>
      </c>
      <c r="CR18" s="18">
        <v>0</v>
      </c>
      <c r="CS18" s="18">
        <f t="shared" si="32"/>
        <v>0</v>
      </c>
      <c r="CT18" s="18">
        <v>0</v>
      </c>
      <c r="CU18" s="18">
        <f t="shared" si="33"/>
        <v>15</v>
      </c>
      <c r="CV18" s="18">
        <f t="shared" si="34"/>
        <v>15</v>
      </c>
      <c r="CW18" s="18">
        <v>0</v>
      </c>
      <c r="CX18" s="18">
        <v>0</v>
      </c>
      <c r="CY18" s="18">
        <v>0</v>
      </c>
      <c r="CZ18" s="18">
        <f t="shared" si="35"/>
        <v>15</v>
      </c>
      <c r="DA18" s="25" t="s">
        <v>0</v>
      </c>
    </row>
    <row r="19" spans="1:105" s="26" customFormat="1" ht="95.25" customHeight="1" x14ac:dyDescent="0.25">
      <c r="A19" s="47" t="s">
        <v>0</v>
      </c>
      <c r="B19" s="29" t="s">
        <v>0</v>
      </c>
      <c r="C19" s="29"/>
      <c r="D19" s="29"/>
      <c r="E19" s="29"/>
      <c r="F19" s="29"/>
      <c r="G19" s="29"/>
      <c r="H19" s="29"/>
      <c r="I19" s="47" t="s">
        <v>236</v>
      </c>
      <c r="J19" s="29"/>
      <c r="K19" s="29" t="s">
        <v>224</v>
      </c>
      <c r="L19" s="24" t="s">
        <v>33</v>
      </c>
      <c r="M19" s="24" t="s">
        <v>148</v>
      </c>
      <c r="N19" s="24" t="s">
        <v>145</v>
      </c>
      <c r="O19" s="18">
        <v>27</v>
      </c>
      <c r="P19" s="18">
        <v>12.486000000000001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27</v>
      </c>
      <c r="X19" s="18">
        <v>12.486000000000001</v>
      </c>
      <c r="Y19" s="18">
        <v>27</v>
      </c>
      <c r="Z19" s="18">
        <v>0</v>
      </c>
      <c r="AA19" s="18">
        <v>0</v>
      </c>
      <c r="AB19" s="18">
        <v>0</v>
      </c>
      <c r="AC19" s="18">
        <v>27</v>
      </c>
      <c r="AD19" s="18">
        <v>27</v>
      </c>
      <c r="AE19" s="18">
        <v>0</v>
      </c>
      <c r="AF19" s="18">
        <v>0</v>
      </c>
      <c r="AG19" s="18">
        <v>0</v>
      </c>
      <c r="AH19" s="18">
        <v>27</v>
      </c>
      <c r="AI19" s="18">
        <v>27</v>
      </c>
      <c r="AJ19" s="18">
        <v>0</v>
      </c>
      <c r="AK19" s="18">
        <v>0</v>
      </c>
      <c r="AL19" s="18">
        <v>0</v>
      </c>
      <c r="AM19" s="18">
        <v>27</v>
      </c>
      <c r="AN19" s="18">
        <v>27</v>
      </c>
      <c r="AO19" s="18">
        <v>0</v>
      </c>
      <c r="AP19" s="18">
        <v>0</v>
      </c>
      <c r="AQ19" s="18">
        <v>0</v>
      </c>
      <c r="AR19" s="18">
        <v>27</v>
      </c>
      <c r="AS19" s="18">
        <f t="shared" si="41"/>
        <v>27</v>
      </c>
      <c r="AT19" s="18">
        <f t="shared" si="42"/>
        <v>12.486000000000001</v>
      </c>
      <c r="AU19" s="18">
        <f t="shared" si="14"/>
        <v>0</v>
      </c>
      <c r="AV19" s="18">
        <f t="shared" si="15"/>
        <v>0</v>
      </c>
      <c r="AW19" s="18">
        <f t="shared" si="16"/>
        <v>0</v>
      </c>
      <c r="AX19" s="18">
        <f t="shared" si="17"/>
        <v>0</v>
      </c>
      <c r="AY19" s="18">
        <v>0</v>
      </c>
      <c r="AZ19" s="18">
        <v>0</v>
      </c>
      <c r="BA19" s="18">
        <f t="shared" si="43"/>
        <v>27</v>
      </c>
      <c r="BB19" s="18">
        <f t="shared" si="46"/>
        <v>12.486000000000001</v>
      </c>
      <c r="BC19" s="18">
        <f t="shared" si="45"/>
        <v>27</v>
      </c>
      <c r="BD19" s="18">
        <v>0</v>
      </c>
      <c r="BE19" s="18">
        <v>0</v>
      </c>
      <c r="BF19" s="18">
        <v>0</v>
      </c>
      <c r="BG19" s="18">
        <f t="shared" si="36"/>
        <v>27</v>
      </c>
      <c r="BH19" s="18">
        <f t="shared" si="37"/>
        <v>27</v>
      </c>
      <c r="BI19" s="18">
        <v>0</v>
      </c>
      <c r="BJ19" s="18">
        <v>0</v>
      </c>
      <c r="BK19" s="18">
        <v>0</v>
      </c>
      <c r="BL19" s="18">
        <f t="shared" si="11"/>
        <v>27</v>
      </c>
      <c r="BM19" s="18">
        <f t="shared" si="12"/>
        <v>27</v>
      </c>
      <c r="BN19" s="18">
        <v>0</v>
      </c>
      <c r="BO19" s="18">
        <v>0</v>
      </c>
      <c r="BP19" s="18">
        <v>0</v>
      </c>
      <c r="BQ19" s="18">
        <f>AM19</f>
        <v>27</v>
      </c>
      <c r="BR19" s="18">
        <f t="shared" si="39"/>
        <v>27</v>
      </c>
      <c r="BS19" s="18">
        <v>0</v>
      </c>
      <c r="BT19" s="18">
        <v>0</v>
      </c>
      <c r="BU19" s="18">
        <v>0</v>
      </c>
      <c r="BV19" s="18">
        <f t="shared" si="18"/>
        <v>27</v>
      </c>
      <c r="BW19" s="18">
        <f t="shared" si="40"/>
        <v>12.486000000000001</v>
      </c>
      <c r="BX19" s="18">
        <f t="shared" si="19"/>
        <v>0</v>
      </c>
      <c r="BY19" s="18">
        <f t="shared" si="20"/>
        <v>0</v>
      </c>
      <c r="BZ19" s="18">
        <v>0</v>
      </c>
      <c r="CA19" s="18">
        <f t="shared" si="21"/>
        <v>12.486000000000001</v>
      </c>
      <c r="CB19" s="18">
        <f t="shared" si="22"/>
        <v>27</v>
      </c>
      <c r="CC19" s="18">
        <f t="shared" si="23"/>
        <v>0</v>
      </c>
      <c r="CD19" s="18">
        <f t="shared" si="24"/>
        <v>0</v>
      </c>
      <c r="CE19" s="18">
        <v>0</v>
      </c>
      <c r="CF19" s="18">
        <f t="shared" si="25"/>
        <v>27</v>
      </c>
      <c r="CG19" s="18">
        <f t="shared" si="26"/>
        <v>27</v>
      </c>
      <c r="CH19" s="18">
        <v>0</v>
      </c>
      <c r="CI19" s="18">
        <v>0</v>
      </c>
      <c r="CJ19" s="18">
        <v>0</v>
      </c>
      <c r="CK19" s="18">
        <f t="shared" si="27"/>
        <v>27</v>
      </c>
      <c r="CL19" s="18">
        <f t="shared" si="28"/>
        <v>12.486000000000001</v>
      </c>
      <c r="CM19" s="18">
        <v>0</v>
      </c>
      <c r="CN19" s="18">
        <f t="shared" si="29"/>
        <v>0</v>
      </c>
      <c r="CO19" s="18">
        <v>0</v>
      </c>
      <c r="CP19" s="18">
        <f t="shared" si="30"/>
        <v>12.486000000000001</v>
      </c>
      <c r="CQ19" s="18">
        <f t="shared" si="31"/>
        <v>27</v>
      </c>
      <c r="CR19" s="18">
        <v>0</v>
      </c>
      <c r="CS19" s="18">
        <f t="shared" si="32"/>
        <v>0</v>
      </c>
      <c r="CT19" s="18">
        <v>0</v>
      </c>
      <c r="CU19" s="18">
        <f t="shared" si="33"/>
        <v>27</v>
      </c>
      <c r="CV19" s="18">
        <f t="shared" si="34"/>
        <v>27</v>
      </c>
      <c r="CW19" s="18">
        <v>0</v>
      </c>
      <c r="CX19" s="18">
        <v>0</v>
      </c>
      <c r="CY19" s="18">
        <v>0</v>
      </c>
      <c r="CZ19" s="18">
        <f t="shared" si="35"/>
        <v>27</v>
      </c>
      <c r="DA19" s="25" t="s">
        <v>0</v>
      </c>
    </row>
    <row r="20" spans="1:105" s="26" customFormat="1" ht="126" customHeight="1" x14ac:dyDescent="0.25">
      <c r="A20" s="23" t="s">
        <v>149</v>
      </c>
      <c r="B20" s="24" t="s">
        <v>150</v>
      </c>
      <c r="C20" s="24"/>
      <c r="D20" s="24"/>
      <c r="E20" s="24"/>
      <c r="F20" s="24"/>
      <c r="G20" s="24"/>
      <c r="H20" s="24"/>
      <c r="I20" s="45" t="s">
        <v>237</v>
      </c>
      <c r="J20" s="24"/>
      <c r="K20" s="24" t="s">
        <v>261</v>
      </c>
      <c r="L20" s="24" t="s">
        <v>35</v>
      </c>
      <c r="M20" s="24" t="s">
        <v>35</v>
      </c>
      <c r="N20" s="24" t="s">
        <v>138</v>
      </c>
      <c r="O20" s="18">
        <v>40</v>
      </c>
      <c r="P20" s="18">
        <v>40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40</v>
      </c>
      <c r="X20" s="18">
        <v>40</v>
      </c>
      <c r="Y20" s="18">
        <v>40</v>
      </c>
      <c r="Z20" s="18">
        <v>0</v>
      </c>
      <c r="AA20" s="18">
        <v>0</v>
      </c>
      <c r="AB20" s="18">
        <v>0</v>
      </c>
      <c r="AC20" s="18">
        <v>40</v>
      </c>
      <c r="AD20" s="18">
        <v>40</v>
      </c>
      <c r="AE20" s="18">
        <v>0</v>
      </c>
      <c r="AF20" s="18">
        <v>0</v>
      </c>
      <c r="AG20" s="18">
        <v>0</v>
      </c>
      <c r="AH20" s="18">
        <v>40</v>
      </c>
      <c r="AI20" s="18">
        <v>40</v>
      </c>
      <c r="AJ20" s="18">
        <v>0</v>
      </c>
      <c r="AK20" s="18">
        <v>0</v>
      </c>
      <c r="AL20" s="18">
        <v>0</v>
      </c>
      <c r="AM20" s="18">
        <v>40</v>
      </c>
      <c r="AN20" s="18">
        <v>40</v>
      </c>
      <c r="AO20" s="18">
        <v>0</v>
      </c>
      <c r="AP20" s="18">
        <v>0</v>
      </c>
      <c r="AQ20" s="18">
        <v>0</v>
      </c>
      <c r="AR20" s="18">
        <v>40</v>
      </c>
      <c r="AS20" s="18">
        <f t="shared" si="41"/>
        <v>40</v>
      </c>
      <c r="AT20" s="18">
        <f t="shared" si="42"/>
        <v>40</v>
      </c>
      <c r="AU20" s="18">
        <f t="shared" si="14"/>
        <v>0</v>
      </c>
      <c r="AV20" s="18">
        <f t="shared" si="15"/>
        <v>0</v>
      </c>
      <c r="AW20" s="18">
        <f t="shared" si="16"/>
        <v>0</v>
      </c>
      <c r="AX20" s="18">
        <f t="shared" si="17"/>
        <v>0</v>
      </c>
      <c r="AY20" s="18">
        <v>0</v>
      </c>
      <c r="AZ20" s="18">
        <v>0</v>
      </c>
      <c r="BA20" s="18">
        <f t="shared" si="43"/>
        <v>40</v>
      </c>
      <c r="BB20" s="18">
        <f t="shared" si="46"/>
        <v>40</v>
      </c>
      <c r="BC20" s="18">
        <f t="shared" si="45"/>
        <v>40</v>
      </c>
      <c r="BD20" s="18">
        <v>0</v>
      </c>
      <c r="BE20" s="18">
        <v>0</v>
      </c>
      <c r="BF20" s="18">
        <v>0</v>
      </c>
      <c r="BG20" s="18">
        <f>AC20</f>
        <v>40</v>
      </c>
      <c r="BH20" s="18">
        <f t="shared" si="37"/>
        <v>40</v>
      </c>
      <c r="BI20" s="18">
        <v>0</v>
      </c>
      <c r="BJ20" s="18">
        <v>0</v>
      </c>
      <c r="BK20" s="18">
        <v>0</v>
      </c>
      <c r="BL20" s="18">
        <f t="shared" si="11"/>
        <v>40</v>
      </c>
      <c r="BM20" s="18">
        <f t="shared" si="12"/>
        <v>40</v>
      </c>
      <c r="BN20" s="18">
        <v>0</v>
      </c>
      <c r="BO20" s="18">
        <v>0</v>
      </c>
      <c r="BP20" s="18">
        <v>0</v>
      </c>
      <c r="BQ20" s="18">
        <f>AM20</f>
        <v>40</v>
      </c>
      <c r="BR20" s="18">
        <f t="shared" si="39"/>
        <v>40</v>
      </c>
      <c r="BS20" s="18">
        <v>0</v>
      </c>
      <c r="BT20" s="18">
        <v>0</v>
      </c>
      <c r="BU20" s="18">
        <v>0</v>
      </c>
      <c r="BV20" s="18">
        <f t="shared" si="18"/>
        <v>40</v>
      </c>
      <c r="BW20" s="18">
        <f>P20</f>
        <v>40</v>
      </c>
      <c r="BX20" s="18">
        <f t="shared" si="19"/>
        <v>0</v>
      </c>
      <c r="BY20" s="18">
        <f t="shared" si="20"/>
        <v>0</v>
      </c>
      <c r="BZ20" s="18">
        <v>0</v>
      </c>
      <c r="CA20" s="18">
        <f t="shared" si="21"/>
        <v>40</v>
      </c>
      <c r="CB20" s="18">
        <f t="shared" si="22"/>
        <v>40</v>
      </c>
      <c r="CC20" s="18">
        <f t="shared" si="23"/>
        <v>0</v>
      </c>
      <c r="CD20" s="18">
        <f t="shared" si="24"/>
        <v>0</v>
      </c>
      <c r="CE20" s="18">
        <v>0</v>
      </c>
      <c r="CF20" s="18">
        <f>AC20</f>
        <v>40</v>
      </c>
      <c r="CG20" s="18">
        <f t="shared" si="26"/>
        <v>40</v>
      </c>
      <c r="CH20" s="18">
        <v>0</v>
      </c>
      <c r="CI20" s="18">
        <v>0</v>
      </c>
      <c r="CJ20" s="18">
        <v>0</v>
      </c>
      <c r="CK20" s="18">
        <f>AH20</f>
        <v>40</v>
      </c>
      <c r="CL20" s="18">
        <f t="shared" si="28"/>
        <v>40</v>
      </c>
      <c r="CM20" s="18">
        <v>0</v>
      </c>
      <c r="CN20" s="18">
        <f t="shared" si="29"/>
        <v>0</v>
      </c>
      <c r="CO20" s="18">
        <v>0</v>
      </c>
      <c r="CP20" s="18">
        <f>CA20</f>
        <v>40</v>
      </c>
      <c r="CQ20" s="18">
        <f t="shared" si="31"/>
        <v>40</v>
      </c>
      <c r="CR20" s="18">
        <v>0</v>
      </c>
      <c r="CS20" s="18">
        <f t="shared" si="32"/>
        <v>0</v>
      </c>
      <c r="CT20" s="18">
        <v>0</v>
      </c>
      <c r="CU20" s="18">
        <f t="shared" si="33"/>
        <v>40</v>
      </c>
      <c r="CV20" s="18">
        <f t="shared" si="34"/>
        <v>40</v>
      </c>
      <c r="CW20" s="18">
        <v>0</v>
      </c>
      <c r="CX20" s="18">
        <v>0</v>
      </c>
      <c r="CY20" s="18">
        <v>0</v>
      </c>
      <c r="CZ20" s="18">
        <f t="shared" si="35"/>
        <v>40</v>
      </c>
      <c r="DA20" s="25" t="s">
        <v>0</v>
      </c>
    </row>
    <row r="21" spans="1:105" s="26" customFormat="1" ht="61.95" customHeight="1" x14ac:dyDescent="0.25">
      <c r="A21" s="23" t="s">
        <v>151</v>
      </c>
      <c r="B21" s="24" t="s">
        <v>152</v>
      </c>
      <c r="C21" s="24"/>
      <c r="D21" s="24"/>
      <c r="E21" s="24"/>
      <c r="F21" s="24"/>
      <c r="G21" s="24"/>
      <c r="H21" s="24"/>
      <c r="I21" s="23" t="s">
        <v>238</v>
      </c>
      <c r="J21" s="24"/>
      <c r="K21" s="24" t="s">
        <v>259</v>
      </c>
      <c r="L21" s="24" t="s">
        <v>42</v>
      </c>
      <c r="M21" s="24" t="s">
        <v>153</v>
      </c>
      <c r="N21" s="24" t="s">
        <v>141</v>
      </c>
      <c r="O21" s="18">
        <f>Q21+S21+U21+W21</f>
        <v>1358.45</v>
      </c>
      <c r="P21" s="18">
        <f>R21+T21+V21+X21</f>
        <v>1356.0630000000001</v>
      </c>
      <c r="Q21" s="18">
        <v>0</v>
      </c>
      <c r="R21" s="18">
        <v>0</v>
      </c>
      <c r="S21" s="18">
        <v>200</v>
      </c>
      <c r="T21" s="18">
        <v>200</v>
      </c>
      <c r="U21" s="18">
        <v>0</v>
      </c>
      <c r="V21" s="18">
        <v>0</v>
      </c>
      <c r="W21" s="18">
        <v>1158.45</v>
      </c>
      <c r="X21" s="18">
        <v>1156.0630000000001</v>
      </c>
      <c r="Y21" s="18">
        <f>Z21+AA21+AB21+AC21</f>
        <v>1386.16</v>
      </c>
      <c r="Z21" s="18">
        <v>0</v>
      </c>
      <c r="AA21" s="18">
        <v>170</v>
      </c>
      <c r="AB21" s="18">
        <v>0</v>
      </c>
      <c r="AC21" s="18">
        <v>1216.1600000000001</v>
      </c>
      <c r="AD21" s="18">
        <v>1216.2</v>
      </c>
      <c r="AE21" s="18"/>
      <c r="AF21" s="18">
        <v>0</v>
      </c>
      <c r="AG21" s="18">
        <v>0</v>
      </c>
      <c r="AH21" s="18">
        <v>1216.2</v>
      </c>
      <c r="AI21" s="18">
        <v>1216.2</v>
      </c>
      <c r="AJ21" s="18">
        <v>0</v>
      </c>
      <c r="AK21" s="18">
        <v>0</v>
      </c>
      <c r="AL21" s="18">
        <v>0</v>
      </c>
      <c r="AM21" s="18">
        <v>1216.2</v>
      </c>
      <c r="AN21" s="18">
        <v>1216.2</v>
      </c>
      <c r="AO21" s="18">
        <v>0</v>
      </c>
      <c r="AP21" s="18">
        <v>0</v>
      </c>
      <c r="AQ21" s="18">
        <v>0</v>
      </c>
      <c r="AR21" s="18">
        <v>1216.2</v>
      </c>
      <c r="AS21" s="18">
        <f t="shared" si="41"/>
        <v>1358.45</v>
      </c>
      <c r="AT21" s="18">
        <f t="shared" si="42"/>
        <v>1356.0630000000001</v>
      </c>
      <c r="AU21" s="18">
        <f t="shared" si="14"/>
        <v>0</v>
      </c>
      <c r="AV21" s="18">
        <f>R21</f>
        <v>0</v>
      </c>
      <c r="AW21" s="18">
        <f t="shared" si="16"/>
        <v>200</v>
      </c>
      <c r="AX21" s="18">
        <f t="shared" si="17"/>
        <v>200</v>
      </c>
      <c r="AY21" s="18">
        <v>0</v>
      </c>
      <c r="AZ21" s="18">
        <v>0</v>
      </c>
      <c r="BA21" s="18">
        <f t="shared" si="43"/>
        <v>1158.45</v>
      </c>
      <c r="BB21" s="18">
        <f t="shared" si="46"/>
        <v>1156.0630000000001</v>
      </c>
      <c r="BC21" s="18">
        <f t="shared" si="45"/>
        <v>1386.16</v>
      </c>
      <c r="BD21" s="18">
        <v>0</v>
      </c>
      <c r="BE21" s="18">
        <v>0</v>
      </c>
      <c r="BF21" s="18">
        <v>0</v>
      </c>
      <c r="BG21" s="18">
        <f>AC21</f>
        <v>1216.1600000000001</v>
      </c>
      <c r="BH21" s="18">
        <f t="shared" si="37"/>
        <v>1216.2</v>
      </c>
      <c r="BI21" s="18">
        <v>0</v>
      </c>
      <c r="BJ21" s="18">
        <v>0</v>
      </c>
      <c r="BK21" s="18">
        <v>0</v>
      </c>
      <c r="BL21" s="18">
        <f t="shared" si="11"/>
        <v>1216.2</v>
      </c>
      <c r="BM21" s="18">
        <f t="shared" si="12"/>
        <v>1216.2</v>
      </c>
      <c r="BN21" s="18">
        <v>0</v>
      </c>
      <c r="BO21" s="18">
        <v>0</v>
      </c>
      <c r="BP21" s="18">
        <v>0</v>
      </c>
      <c r="BQ21" s="18">
        <f>AM21</f>
        <v>1216.2</v>
      </c>
      <c r="BR21" s="18">
        <f t="shared" si="39"/>
        <v>1216.2</v>
      </c>
      <c r="BS21" s="18">
        <v>0</v>
      </c>
      <c r="BT21" s="18">
        <v>0</v>
      </c>
      <c r="BU21" s="18">
        <v>0</v>
      </c>
      <c r="BV21" s="18">
        <f t="shared" si="18"/>
        <v>1216.2</v>
      </c>
      <c r="BW21" s="18">
        <f t="shared" ref="BW21:BW23" si="47">P21</f>
        <v>1356.0630000000001</v>
      </c>
      <c r="BX21" s="18">
        <f t="shared" si="19"/>
        <v>0</v>
      </c>
      <c r="BY21" s="18">
        <f t="shared" si="20"/>
        <v>200</v>
      </c>
      <c r="BZ21" s="18">
        <v>0</v>
      </c>
      <c r="CA21" s="18">
        <f t="shared" si="21"/>
        <v>1156.0630000000001</v>
      </c>
      <c r="CB21" s="18">
        <f t="shared" si="22"/>
        <v>1386.16</v>
      </c>
      <c r="CC21" s="18">
        <f>Z21</f>
        <v>0</v>
      </c>
      <c r="CD21" s="18">
        <f t="shared" si="24"/>
        <v>170</v>
      </c>
      <c r="CE21" s="18">
        <v>0</v>
      </c>
      <c r="CF21" s="18">
        <f>AC21</f>
        <v>1216.1600000000001</v>
      </c>
      <c r="CG21" s="18">
        <f t="shared" si="26"/>
        <v>1216.2</v>
      </c>
      <c r="CH21" s="18">
        <v>0</v>
      </c>
      <c r="CI21" s="18">
        <v>0</v>
      </c>
      <c r="CJ21" s="18">
        <v>0</v>
      </c>
      <c r="CK21" s="18">
        <f>AH21</f>
        <v>1216.2</v>
      </c>
      <c r="CL21" s="18">
        <f t="shared" si="28"/>
        <v>1356.0630000000001</v>
      </c>
      <c r="CM21" s="18">
        <v>0</v>
      </c>
      <c r="CN21" s="18">
        <f t="shared" si="29"/>
        <v>200</v>
      </c>
      <c r="CO21" s="18">
        <v>0</v>
      </c>
      <c r="CP21" s="18">
        <f>CA21</f>
        <v>1156.0630000000001</v>
      </c>
      <c r="CQ21" s="18">
        <f>CB21</f>
        <v>1386.16</v>
      </c>
      <c r="CR21" s="18">
        <v>0</v>
      </c>
      <c r="CS21" s="18">
        <f t="shared" si="32"/>
        <v>170</v>
      </c>
      <c r="CT21" s="18">
        <v>0</v>
      </c>
      <c r="CU21" s="18">
        <f t="shared" si="33"/>
        <v>1216.1600000000001</v>
      </c>
      <c r="CV21" s="18">
        <f t="shared" si="34"/>
        <v>1216.2</v>
      </c>
      <c r="CW21" s="18">
        <v>0</v>
      </c>
      <c r="CX21" s="18">
        <v>0</v>
      </c>
      <c r="CY21" s="18">
        <v>0</v>
      </c>
      <c r="CZ21" s="18">
        <f>CK21</f>
        <v>1216.2</v>
      </c>
      <c r="DA21" s="25" t="s">
        <v>0</v>
      </c>
    </row>
    <row r="22" spans="1:105" ht="78.599999999999994" customHeight="1" x14ac:dyDescent="0.25">
      <c r="A22" s="3" t="s">
        <v>154</v>
      </c>
      <c r="B22" s="4" t="s">
        <v>155</v>
      </c>
      <c r="C22" s="4"/>
      <c r="D22" s="4"/>
      <c r="E22" s="4"/>
      <c r="F22" s="4"/>
      <c r="G22" s="4"/>
      <c r="H22" s="4"/>
      <c r="I22" s="32"/>
      <c r="J22" s="4"/>
      <c r="K22" s="12"/>
      <c r="L22" s="4" t="s">
        <v>30</v>
      </c>
      <c r="M22" s="28" t="s">
        <v>145</v>
      </c>
      <c r="N22" s="28" t="s">
        <v>153</v>
      </c>
      <c r="O22" s="5">
        <f>Q22+S22+U22+W22</f>
        <v>110</v>
      </c>
      <c r="P22" s="5">
        <f>R22+T22+V22+X22</f>
        <v>110</v>
      </c>
      <c r="Q22" s="5">
        <v>0</v>
      </c>
      <c r="R22" s="5">
        <v>0</v>
      </c>
      <c r="S22" s="5">
        <v>99</v>
      </c>
      <c r="T22" s="5">
        <v>99</v>
      </c>
      <c r="U22" s="5">
        <v>0</v>
      </c>
      <c r="V22" s="5">
        <v>0</v>
      </c>
      <c r="W22" s="5">
        <v>11</v>
      </c>
      <c r="X22" s="5">
        <v>11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f t="shared" si="41"/>
        <v>110</v>
      </c>
      <c r="AT22" s="5">
        <f t="shared" si="42"/>
        <v>110</v>
      </c>
      <c r="AU22" s="5">
        <f t="shared" si="14"/>
        <v>0</v>
      </c>
      <c r="AV22" s="5">
        <f t="shared" ref="AV22:AV24" si="48">R22</f>
        <v>0</v>
      </c>
      <c r="AW22" s="5">
        <f t="shared" si="16"/>
        <v>99</v>
      </c>
      <c r="AX22" s="5">
        <f t="shared" si="17"/>
        <v>99</v>
      </c>
      <c r="AY22" s="5">
        <v>0</v>
      </c>
      <c r="AZ22" s="5">
        <v>0</v>
      </c>
      <c r="BA22" s="5">
        <f t="shared" si="43"/>
        <v>11</v>
      </c>
      <c r="BB22" s="5">
        <f t="shared" si="46"/>
        <v>11</v>
      </c>
      <c r="BC22" s="5">
        <f t="shared" si="45"/>
        <v>0</v>
      </c>
      <c r="BD22" s="5">
        <v>0</v>
      </c>
      <c r="BE22" s="5">
        <v>0</v>
      </c>
      <c r="BF22" s="5">
        <v>0</v>
      </c>
      <c r="BG22" s="5">
        <f>AC22</f>
        <v>0</v>
      </c>
      <c r="BH22" s="5">
        <f t="shared" si="37"/>
        <v>0</v>
      </c>
      <c r="BI22" s="5">
        <v>0</v>
      </c>
      <c r="BJ22" s="5">
        <v>0</v>
      </c>
      <c r="BK22" s="5">
        <v>0</v>
      </c>
      <c r="BL22" s="5">
        <f t="shared" si="11"/>
        <v>0</v>
      </c>
      <c r="BM22" s="5">
        <f t="shared" si="12"/>
        <v>0</v>
      </c>
      <c r="BN22" s="5">
        <v>0</v>
      </c>
      <c r="BO22" s="5">
        <v>0</v>
      </c>
      <c r="BP22" s="5">
        <v>0</v>
      </c>
      <c r="BQ22" s="5">
        <f t="shared" ref="BQ22:BQ24" si="49">AM22</f>
        <v>0</v>
      </c>
      <c r="BR22" s="5">
        <f t="shared" si="39"/>
        <v>0</v>
      </c>
      <c r="BS22" s="5">
        <v>0</v>
      </c>
      <c r="BT22" s="5">
        <v>0</v>
      </c>
      <c r="BU22" s="5">
        <v>0</v>
      </c>
      <c r="BV22" s="5">
        <v>0</v>
      </c>
      <c r="BW22" s="5">
        <f t="shared" si="47"/>
        <v>110</v>
      </c>
      <c r="BX22" s="5">
        <f t="shared" si="19"/>
        <v>0</v>
      </c>
      <c r="BY22" s="5">
        <f t="shared" si="20"/>
        <v>99</v>
      </c>
      <c r="BZ22" s="5">
        <v>0</v>
      </c>
      <c r="CA22" s="5">
        <f t="shared" si="21"/>
        <v>11</v>
      </c>
      <c r="CB22" s="5">
        <f t="shared" si="22"/>
        <v>0</v>
      </c>
      <c r="CC22" s="5">
        <f t="shared" ref="CC22:CC24" si="50">Z22</f>
        <v>0</v>
      </c>
      <c r="CD22" s="5">
        <f t="shared" si="24"/>
        <v>0</v>
      </c>
      <c r="CE22" s="5">
        <v>0</v>
      </c>
      <c r="CF22" s="5">
        <f>AC22</f>
        <v>0</v>
      </c>
      <c r="CG22" s="5">
        <f t="shared" si="26"/>
        <v>0</v>
      </c>
      <c r="CH22" s="5">
        <v>0</v>
      </c>
      <c r="CI22" s="5">
        <v>0</v>
      </c>
      <c r="CJ22" s="5">
        <v>0</v>
      </c>
      <c r="CK22" s="5">
        <f>AH22</f>
        <v>0</v>
      </c>
      <c r="CL22" s="5">
        <f t="shared" si="28"/>
        <v>110</v>
      </c>
      <c r="CM22" s="5">
        <v>0</v>
      </c>
      <c r="CN22" s="5">
        <f t="shared" si="29"/>
        <v>99</v>
      </c>
      <c r="CO22" s="5">
        <v>0</v>
      </c>
      <c r="CP22" s="5">
        <f t="shared" ref="CP22:CP24" si="51">CA22</f>
        <v>11</v>
      </c>
      <c r="CQ22" s="5">
        <f t="shared" ref="CQ22:CQ24" si="52">CB22</f>
        <v>0</v>
      </c>
      <c r="CR22" s="5">
        <v>0</v>
      </c>
      <c r="CS22" s="5">
        <f t="shared" si="32"/>
        <v>0</v>
      </c>
      <c r="CT22" s="5">
        <v>0</v>
      </c>
      <c r="CU22" s="5">
        <f t="shared" si="33"/>
        <v>0</v>
      </c>
      <c r="CV22" s="5">
        <f t="shared" si="34"/>
        <v>0</v>
      </c>
      <c r="CW22" s="5">
        <v>0</v>
      </c>
      <c r="CX22" s="5">
        <v>0</v>
      </c>
      <c r="CY22" s="5">
        <v>0</v>
      </c>
      <c r="CZ22" s="5">
        <f t="shared" ref="CZ22:CZ24" si="53">CK22</f>
        <v>0</v>
      </c>
      <c r="DA22" s="6" t="s">
        <v>0</v>
      </c>
    </row>
    <row r="23" spans="1:105" ht="95.25" customHeight="1" x14ac:dyDescent="0.25">
      <c r="A23" s="7" t="s">
        <v>0</v>
      </c>
      <c r="B23" s="8" t="s">
        <v>0</v>
      </c>
      <c r="C23" s="8"/>
      <c r="D23" s="8"/>
      <c r="E23" s="8"/>
      <c r="F23" s="8"/>
      <c r="G23" s="8"/>
      <c r="H23" s="8"/>
      <c r="I23" s="31" t="s">
        <v>248</v>
      </c>
      <c r="J23" s="8"/>
      <c r="K23" s="13" t="s">
        <v>249</v>
      </c>
      <c r="L23" s="4"/>
      <c r="M23" s="28">
        <v>4</v>
      </c>
      <c r="N23" s="28">
        <v>12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10</v>
      </c>
      <c r="Z23" s="5">
        <v>0</v>
      </c>
      <c r="AA23" s="5">
        <v>0</v>
      </c>
      <c r="AB23" s="5">
        <v>0</v>
      </c>
      <c r="AC23" s="5">
        <v>10</v>
      </c>
      <c r="AD23" s="5">
        <v>10</v>
      </c>
      <c r="AE23" s="5">
        <v>0</v>
      </c>
      <c r="AF23" s="5">
        <v>0</v>
      </c>
      <c r="AG23" s="5">
        <v>0</v>
      </c>
      <c r="AH23" s="5">
        <v>10</v>
      </c>
      <c r="AI23" s="5">
        <v>10</v>
      </c>
      <c r="AJ23" s="5">
        <v>0</v>
      </c>
      <c r="AK23" s="5">
        <v>0</v>
      </c>
      <c r="AL23" s="5">
        <v>0</v>
      </c>
      <c r="AM23" s="5">
        <v>10</v>
      </c>
      <c r="AN23" s="5">
        <v>10</v>
      </c>
      <c r="AO23" s="5">
        <v>0</v>
      </c>
      <c r="AP23" s="5">
        <v>0</v>
      </c>
      <c r="AQ23" s="5">
        <v>0</v>
      </c>
      <c r="AR23" s="5">
        <v>10</v>
      </c>
      <c r="AS23" s="5">
        <f t="shared" si="41"/>
        <v>0</v>
      </c>
      <c r="AT23" s="5">
        <f t="shared" si="42"/>
        <v>0</v>
      </c>
      <c r="AU23" s="5">
        <f t="shared" ref="AU23" si="54">Q23</f>
        <v>0</v>
      </c>
      <c r="AV23" s="5">
        <f t="shared" si="48"/>
        <v>0</v>
      </c>
      <c r="AW23" s="5">
        <f t="shared" ref="AW23" si="55">S23</f>
        <v>0</v>
      </c>
      <c r="AX23" s="5">
        <f t="shared" ref="AX23" si="56">T23</f>
        <v>0</v>
      </c>
      <c r="AY23" s="5">
        <v>0</v>
      </c>
      <c r="AZ23" s="5">
        <v>0</v>
      </c>
      <c r="BA23" s="5">
        <f t="shared" ref="BA23" si="57">W23</f>
        <v>0</v>
      </c>
      <c r="BB23" s="5">
        <f t="shared" ref="BB23" si="58">X23</f>
        <v>0</v>
      </c>
      <c r="BC23" s="5">
        <f t="shared" ref="BC23" si="59">Y23</f>
        <v>10</v>
      </c>
      <c r="BD23" s="5">
        <v>0</v>
      </c>
      <c r="BE23" s="5">
        <v>0</v>
      </c>
      <c r="BF23" s="5">
        <v>0</v>
      </c>
      <c r="BG23" s="5">
        <f t="shared" ref="BG23" si="60">AC23</f>
        <v>10</v>
      </c>
      <c r="BH23" s="5">
        <f t="shared" ref="BH23" si="61">AD23</f>
        <v>10</v>
      </c>
      <c r="BI23" s="5">
        <v>0</v>
      </c>
      <c r="BJ23" s="5">
        <v>0</v>
      </c>
      <c r="BK23" s="5">
        <v>0</v>
      </c>
      <c r="BL23" s="5">
        <f t="shared" ref="BL23" si="62">AH23</f>
        <v>10</v>
      </c>
      <c r="BM23" s="5">
        <f t="shared" ref="BM23" si="63">AI23</f>
        <v>10</v>
      </c>
      <c r="BN23" s="5">
        <v>0</v>
      </c>
      <c r="BO23" s="5">
        <v>0</v>
      </c>
      <c r="BP23" s="5">
        <v>0</v>
      </c>
      <c r="BQ23" s="5">
        <f>AM23</f>
        <v>10</v>
      </c>
      <c r="BR23" s="5">
        <f t="shared" ref="BR23" si="64">AN23</f>
        <v>10</v>
      </c>
      <c r="BS23" s="5">
        <v>0</v>
      </c>
      <c r="BT23" s="5">
        <v>0</v>
      </c>
      <c r="BU23" s="5">
        <v>0</v>
      </c>
      <c r="BV23" s="5">
        <f t="shared" ref="BV23" si="65">AR23</f>
        <v>10</v>
      </c>
      <c r="BW23" s="5">
        <f t="shared" si="47"/>
        <v>0</v>
      </c>
      <c r="BX23" s="5">
        <f t="shared" ref="BX23" si="66">R23</f>
        <v>0</v>
      </c>
      <c r="BY23" s="5">
        <f t="shared" ref="BY23" si="67">T23</f>
        <v>0</v>
      </c>
      <c r="BZ23" s="5">
        <v>0</v>
      </c>
      <c r="CA23" s="5">
        <f t="shared" ref="CA23" si="68">X23</f>
        <v>0</v>
      </c>
      <c r="CB23" s="5">
        <f t="shared" ref="CB23" si="69">Y23</f>
        <v>10</v>
      </c>
      <c r="CC23" s="5">
        <f t="shared" si="50"/>
        <v>0</v>
      </c>
      <c r="CD23" s="5">
        <f t="shared" ref="CD23" si="70">AA23</f>
        <v>0</v>
      </c>
      <c r="CE23" s="5">
        <v>0</v>
      </c>
      <c r="CF23" s="5">
        <f t="shared" ref="CF23" si="71">AC23</f>
        <v>10</v>
      </c>
      <c r="CG23" s="5">
        <f t="shared" ref="CG23" si="72">AD23</f>
        <v>10</v>
      </c>
      <c r="CH23" s="5">
        <v>0</v>
      </c>
      <c r="CI23" s="5">
        <v>0</v>
      </c>
      <c r="CJ23" s="5">
        <v>0</v>
      </c>
      <c r="CK23" s="5">
        <f t="shared" ref="CK23" si="73">AH23</f>
        <v>10</v>
      </c>
      <c r="CL23" s="5">
        <f t="shared" ref="CL23" si="74">BW23</f>
        <v>0</v>
      </c>
      <c r="CM23" s="5">
        <v>0</v>
      </c>
      <c r="CN23" s="5">
        <f t="shared" ref="CN23" si="75">BY23</f>
        <v>0</v>
      </c>
      <c r="CO23" s="5">
        <v>0</v>
      </c>
      <c r="CP23" s="5">
        <f t="shared" si="51"/>
        <v>0</v>
      </c>
      <c r="CQ23" s="5">
        <f t="shared" si="52"/>
        <v>10</v>
      </c>
      <c r="CR23" s="5">
        <v>0</v>
      </c>
      <c r="CS23" s="5">
        <f t="shared" ref="CS23" si="76">CD23</f>
        <v>0</v>
      </c>
      <c r="CT23" s="5">
        <v>0</v>
      </c>
      <c r="CU23" s="5">
        <f t="shared" ref="CU23" si="77">CF23</f>
        <v>10</v>
      </c>
      <c r="CV23" s="5">
        <f t="shared" ref="CV23" si="78">CG23</f>
        <v>10</v>
      </c>
      <c r="CW23" s="5">
        <v>0</v>
      </c>
      <c r="CX23" s="5">
        <v>0</v>
      </c>
      <c r="CY23" s="5">
        <v>0</v>
      </c>
      <c r="CZ23" s="5">
        <f t="shared" si="53"/>
        <v>10</v>
      </c>
      <c r="DA23" s="6" t="s">
        <v>0</v>
      </c>
    </row>
    <row r="24" spans="1:105" s="26" customFormat="1" ht="109.2" customHeight="1" x14ac:dyDescent="0.25">
      <c r="A24" s="23" t="s">
        <v>156</v>
      </c>
      <c r="B24" s="24" t="s">
        <v>157</v>
      </c>
      <c r="C24" s="24"/>
      <c r="D24" s="24"/>
      <c r="E24" s="24"/>
      <c r="F24" s="24"/>
      <c r="G24" s="24"/>
      <c r="H24" s="24"/>
      <c r="I24" s="26" t="s">
        <v>239</v>
      </c>
      <c r="J24" s="24"/>
      <c r="K24" s="46" t="s">
        <v>262</v>
      </c>
      <c r="L24" s="24" t="s">
        <v>32</v>
      </c>
      <c r="M24" s="24" t="s">
        <v>158</v>
      </c>
      <c r="N24" s="24" t="s">
        <v>158</v>
      </c>
      <c r="O24" s="18">
        <v>9</v>
      </c>
      <c r="P24" s="18">
        <v>9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9</v>
      </c>
      <c r="X24" s="18">
        <v>9</v>
      </c>
      <c r="Y24" s="18">
        <v>9</v>
      </c>
      <c r="Z24" s="18">
        <v>0</v>
      </c>
      <c r="AA24" s="18">
        <v>0</v>
      </c>
      <c r="AB24" s="18">
        <v>0</v>
      </c>
      <c r="AC24" s="18">
        <v>9</v>
      </c>
      <c r="AD24" s="18">
        <v>9</v>
      </c>
      <c r="AE24" s="18">
        <v>0</v>
      </c>
      <c r="AF24" s="18">
        <v>0</v>
      </c>
      <c r="AG24" s="18">
        <v>0</v>
      </c>
      <c r="AH24" s="18">
        <v>9</v>
      </c>
      <c r="AI24" s="18">
        <v>9</v>
      </c>
      <c r="AJ24" s="18">
        <v>0</v>
      </c>
      <c r="AK24" s="18">
        <v>0</v>
      </c>
      <c r="AL24" s="18">
        <v>0</v>
      </c>
      <c r="AM24" s="18">
        <v>9</v>
      </c>
      <c r="AN24" s="18">
        <v>9</v>
      </c>
      <c r="AO24" s="18">
        <v>0</v>
      </c>
      <c r="AP24" s="18">
        <v>0</v>
      </c>
      <c r="AQ24" s="18">
        <v>0</v>
      </c>
      <c r="AR24" s="18">
        <v>9</v>
      </c>
      <c r="AS24" s="18">
        <f>AR24</f>
        <v>9</v>
      </c>
      <c r="AT24" s="18">
        <f>P24</f>
        <v>9</v>
      </c>
      <c r="AU24" s="18">
        <f t="shared" si="14"/>
        <v>0</v>
      </c>
      <c r="AV24" s="18">
        <f t="shared" si="48"/>
        <v>0</v>
      </c>
      <c r="AW24" s="18">
        <f t="shared" si="16"/>
        <v>0</v>
      </c>
      <c r="AX24" s="18">
        <f t="shared" si="17"/>
        <v>0</v>
      </c>
      <c r="AY24" s="18">
        <v>0</v>
      </c>
      <c r="AZ24" s="18">
        <v>0</v>
      </c>
      <c r="BA24" s="18">
        <f>AS24</f>
        <v>9</v>
      </c>
      <c r="BB24" s="18">
        <f t="shared" si="46"/>
        <v>9</v>
      </c>
      <c r="BC24" s="18">
        <f t="shared" si="45"/>
        <v>9</v>
      </c>
      <c r="BD24" s="18">
        <v>0</v>
      </c>
      <c r="BE24" s="18">
        <v>0</v>
      </c>
      <c r="BF24" s="18">
        <v>0</v>
      </c>
      <c r="BG24" s="18">
        <f>AC24</f>
        <v>9</v>
      </c>
      <c r="BH24" s="18">
        <f t="shared" si="37"/>
        <v>9</v>
      </c>
      <c r="BI24" s="18">
        <v>0</v>
      </c>
      <c r="BJ24" s="18">
        <v>0</v>
      </c>
      <c r="BK24" s="18">
        <v>0</v>
      </c>
      <c r="BL24" s="18">
        <f t="shared" si="11"/>
        <v>9</v>
      </c>
      <c r="BM24" s="18">
        <f t="shared" si="12"/>
        <v>9</v>
      </c>
      <c r="BN24" s="18">
        <v>0</v>
      </c>
      <c r="BO24" s="18">
        <v>0</v>
      </c>
      <c r="BP24" s="18">
        <v>0</v>
      </c>
      <c r="BQ24" s="18">
        <f t="shared" si="49"/>
        <v>9</v>
      </c>
      <c r="BR24" s="18">
        <f t="shared" si="39"/>
        <v>9</v>
      </c>
      <c r="BS24" s="18">
        <v>0</v>
      </c>
      <c r="BT24" s="18">
        <v>0</v>
      </c>
      <c r="BU24" s="18">
        <v>0</v>
      </c>
      <c r="BV24" s="18">
        <f>AR24</f>
        <v>9</v>
      </c>
      <c r="BW24" s="18">
        <f>P24</f>
        <v>9</v>
      </c>
      <c r="BX24" s="18">
        <f t="shared" si="19"/>
        <v>0</v>
      </c>
      <c r="BY24" s="18">
        <f t="shared" si="20"/>
        <v>0</v>
      </c>
      <c r="BZ24" s="18">
        <v>0</v>
      </c>
      <c r="CA24" s="18">
        <f t="shared" si="21"/>
        <v>9</v>
      </c>
      <c r="CB24" s="18">
        <f t="shared" si="22"/>
        <v>9</v>
      </c>
      <c r="CC24" s="18">
        <f t="shared" si="50"/>
        <v>0</v>
      </c>
      <c r="CD24" s="18">
        <f>AA24</f>
        <v>0</v>
      </c>
      <c r="CE24" s="18">
        <v>0</v>
      </c>
      <c r="CF24" s="18">
        <f>AC24</f>
        <v>9</v>
      </c>
      <c r="CG24" s="18">
        <f t="shared" si="26"/>
        <v>9</v>
      </c>
      <c r="CH24" s="18">
        <v>0</v>
      </c>
      <c r="CI24" s="18">
        <v>0</v>
      </c>
      <c r="CJ24" s="18">
        <v>0</v>
      </c>
      <c r="CK24" s="18">
        <f>AH24</f>
        <v>9</v>
      </c>
      <c r="CL24" s="18">
        <f t="shared" si="28"/>
        <v>9</v>
      </c>
      <c r="CM24" s="18">
        <v>0</v>
      </c>
      <c r="CN24" s="18">
        <f>BY24</f>
        <v>0</v>
      </c>
      <c r="CO24" s="18">
        <v>0</v>
      </c>
      <c r="CP24" s="18">
        <f t="shared" si="51"/>
        <v>9</v>
      </c>
      <c r="CQ24" s="18">
        <f t="shared" si="52"/>
        <v>9</v>
      </c>
      <c r="CR24" s="18">
        <v>0</v>
      </c>
      <c r="CS24" s="18">
        <f t="shared" si="32"/>
        <v>0</v>
      </c>
      <c r="CT24" s="18">
        <v>0</v>
      </c>
      <c r="CU24" s="18">
        <f t="shared" si="33"/>
        <v>9</v>
      </c>
      <c r="CV24" s="18">
        <f t="shared" si="34"/>
        <v>9</v>
      </c>
      <c r="CW24" s="18">
        <v>0</v>
      </c>
      <c r="CX24" s="18">
        <v>0</v>
      </c>
      <c r="CY24" s="18">
        <v>0</v>
      </c>
      <c r="CZ24" s="18">
        <f t="shared" si="53"/>
        <v>9</v>
      </c>
      <c r="DA24" s="25" t="s">
        <v>0</v>
      </c>
    </row>
    <row r="25" spans="1:105" s="26" customFormat="1" ht="79.2" customHeight="1" x14ac:dyDescent="0.25">
      <c r="A25" s="23" t="s">
        <v>159</v>
      </c>
      <c r="B25" s="24" t="s">
        <v>160</v>
      </c>
      <c r="C25" s="24"/>
      <c r="D25" s="24"/>
      <c r="E25" s="24"/>
      <c r="F25" s="24"/>
      <c r="G25" s="24"/>
      <c r="H25" s="24"/>
      <c r="I25" s="24"/>
      <c r="J25" s="24"/>
      <c r="K25" s="24"/>
      <c r="L25" s="24" t="s">
        <v>131</v>
      </c>
      <c r="M25" s="24" t="s">
        <v>131</v>
      </c>
      <c r="N25" s="24" t="s">
        <v>131</v>
      </c>
      <c r="O25" s="18">
        <f>O26+O27</f>
        <v>5562.7510000000002</v>
      </c>
      <c r="P25" s="18">
        <f t="shared" ref="P25:BZ25" si="79">P26+P27</f>
        <v>5054.3560000000007</v>
      </c>
      <c r="Q25" s="18">
        <f t="shared" si="79"/>
        <v>0</v>
      </c>
      <c r="R25" s="18">
        <f t="shared" si="79"/>
        <v>0</v>
      </c>
      <c r="S25" s="18">
        <f t="shared" si="79"/>
        <v>2899.5120000000002</v>
      </c>
      <c r="T25" s="18">
        <f t="shared" si="79"/>
        <v>2899.5120000000002</v>
      </c>
      <c r="U25" s="18">
        <f t="shared" si="79"/>
        <v>0</v>
      </c>
      <c r="V25" s="18">
        <f t="shared" si="79"/>
        <v>0</v>
      </c>
      <c r="W25" s="18">
        <f t="shared" si="79"/>
        <v>2663.239</v>
      </c>
      <c r="X25" s="18">
        <f t="shared" si="79"/>
        <v>2154.8440000000001</v>
      </c>
      <c r="Y25" s="18">
        <f t="shared" si="79"/>
        <v>5846.58</v>
      </c>
      <c r="Z25" s="18">
        <f t="shared" si="79"/>
        <v>0</v>
      </c>
      <c r="AA25" s="18">
        <f t="shared" si="79"/>
        <v>2900</v>
      </c>
      <c r="AB25" s="18">
        <f t="shared" si="79"/>
        <v>0</v>
      </c>
      <c r="AC25" s="18">
        <f t="shared" si="79"/>
        <v>2946.58</v>
      </c>
      <c r="AD25" s="18">
        <f t="shared" si="79"/>
        <v>2946.6</v>
      </c>
      <c r="AE25" s="18">
        <f t="shared" si="79"/>
        <v>0</v>
      </c>
      <c r="AF25" s="18">
        <f t="shared" si="79"/>
        <v>0</v>
      </c>
      <c r="AG25" s="18">
        <f t="shared" si="79"/>
        <v>0</v>
      </c>
      <c r="AH25" s="18">
        <f t="shared" si="79"/>
        <v>2946.6</v>
      </c>
      <c r="AI25" s="18">
        <f t="shared" si="79"/>
        <v>2946.6</v>
      </c>
      <c r="AJ25" s="18">
        <f t="shared" si="79"/>
        <v>0</v>
      </c>
      <c r="AK25" s="18">
        <f t="shared" si="79"/>
        <v>0</v>
      </c>
      <c r="AL25" s="18">
        <f t="shared" si="79"/>
        <v>0</v>
      </c>
      <c r="AM25" s="18">
        <f t="shared" si="79"/>
        <v>2946.6</v>
      </c>
      <c r="AN25" s="18">
        <f t="shared" si="79"/>
        <v>2936.6</v>
      </c>
      <c r="AO25" s="18">
        <f t="shared" si="79"/>
        <v>0</v>
      </c>
      <c r="AP25" s="18">
        <f t="shared" si="79"/>
        <v>0</v>
      </c>
      <c r="AQ25" s="18">
        <f t="shared" si="79"/>
        <v>10</v>
      </c>
      <c r="AR25" s="18">
        <f t="shared" si="79"/>
        <v>2936.6</v>
      </c>
      <c r="AS25" s="18">
        <f t="shared" si="79"/>
        <v>5562.7510000000002</v>
      </c>
      <c r="AT25" s="18">
        <f t="shared" si="79"/>
        <v>5054.3560000000007</v>
      </c>
      <c r="AU25" s="18">
        <f t="shared" si="79"/>
        <v>0</v>
      </c>
      <c r="AV25" s="18">
        <f t="shared" si="79"/>
        <v>0</v>
      </c>
      <c r="AW25" s="18">
        <f t="shared" si="79"/>
        <v>2899.5120000000002</v>
      </c>
      <c r="AX25" s="18">
        <f t="shared" si="79"/>
        <v>2899.5120000000002</v>
      </c>
      <c r="AY25" s="18">
        <f t="shared" si="79"/>
        <v>0</v>
      </c>
      <c r="AZ25" s="18">
        <f t="shared" si="79"/>
        <v>0</v>
      </c>
      <c r="BA25" s="18">
        <f t="shared" si="79"/>
        <v>2663.239</v>
      </c>
      <c r="BB25" s="18">
        <f t="shared" si="79"/>
        <v>2154.8440000000001</v>
      </c>
      <c r="BC25" s="18">
        <f t="shared" si="79"/>
        <v>5846.58</v>
      </c>
      <c r="BD25" s="18">
        <f t="shared" si="79"/>
        <v>0</v>
      </c>
      <c r="BE25" s="18">
        <f t="shared" si="79"/>
        <v>2900</v>
      </c>
      <c r="BF25" s="18">
        <f t="shared" si="79"/>
        <v>0</v>
      </c>
      <c r="BG25" s="18">
        <f t="shared" si="79"/>
        <v>2946.58</v>
      </c>
      <c r="BH25" s="18">
        <f t="shared" si="79"/>
        <v>2946.6</v>
      </c>
      <c r="BI25" s="18">
        <f t="shared" si="79"/>
        <v>0</v>
      </c>
      <c r="BJ25" s="18">
        <f t="shared" si="79"/>
        <v>0</v>
      </c>
      <c r="BK25" s="18">
        <f t="shared" si="79"/>
        <v>0</v>
      </c>
      <c r="BL25" s="18">
        <f t="shared" si="79"/>
        <v>2946.6</v>
      </c>
      <c r="BM25" s="18">
        <f t="shared" si="79"/>
        <v>2946.6</v>
      </c>
      <c r="BN25" s="18">
        <f t="shared" si="79"/>
        <v>0</v>
      </c>
      <c r="BO25" s="18">
        <f t="shared" si="79"/>
        <v>0</v>
      </c>
      <c r="BP25" s="18">
        <f t="shared" si="79"/>
        <v>0</v>
      </c>
      <c r="BQ25" s="18">
        <f t="shared" si="79"/>
        <v>2946.6</v>
      </c>
      <c r="BR25" s="18">
        <f t="shared" si="79"/>
        <v>2936.6</v>
      </c>
      <c r="BS25" s="18">
        <f t="shared" si="79"/>
        <v>0</v>
      </c>
      <c r="BT25" s="18">
        <f t="shared" si="79"/>
        <v>0</v>
      </c>
      <c r="BU25" s="18">
        <f t="shared" si="79"/>
        <v>0</v>
      </c>
      <c r="BV25" s="18">
        <f t="shared" si="79"/>
        <v>2936.6</v>
      </c>
      <c r="BW25" s="18">
        <f t="shared" si="79"/>
        <v>5054.3560000000007</v>
      </c>
      <c r="BX25" s="18">
        <f t="shared" si="79"/>
        <v>0</v>
      </c>
      <c r="BY25" s="18">
        <f t="shared" si="79"/>
        <v>2899.5120000000002</v>
      </c>
      <c r="BZ25" s="18">
        <f t="shared" si="79"/>
        <v>0</v>
      </c>
      <c r="CA25" s="18">
        <f t="shared" ref="CA25:CZ25" si="80">CA26+CA27</f>
        <v>2154.8440000000001</v>
      </c>
      <c r="CB25" s="18">
        <f t="shared" si="80"/>
        <v>5846.58</v>
      </c>
      <c r="CC25" s="18">
        <f t="shared" si="80"/>
        <v>0</v>
      </c>
      <c r="CD25" s="18">
        <f t="shared" si="80"/>
        <v>2900</v>
      </c>
      <c r="CE25" s="18">
        <f t="shared" si="80"/>
        <v>0</v>
      </c>
      <c r="CF25" s="18">
        <f t="shared" si="80"/>
        <v>2946.58</v>
      </c>
      <c r="CG25" s="18">
        <f t="shared" si="80"/>
        <v>2946.6</v>
      </c>
      <c r="CH25" s="18">
        <f t="shared" si="80"/>
        <v>0</v>
      </c>
      <c r="CI25" s="18">
        <f t="shared" si="80"/>
        <v>0</v>
      </c>
      <c r="CJ25" s="18">
        <f t="shared" si="80"/>
        <v>0</v>
      </c>
      <c r="CK25" s="18">
        <f t="shared" si="80"/>
        <v>2946.6</v>
      </c>
      <c r="CL25" s="18">
        <f t="shared" si="80"/>
        <v>5054.3560000000007</v>
      </c>
      <c r="CM25" s="18">
        <f t="shared" si="80"/>
        <v>0</v>
      </c>
      <c r="CN25" s="18">
        <f t="shared" si="80"/>
        <v>2899.5120000000002</v>
      </c>
      <c r="CO25" s="18">
        <f t="shared" si="80"/>
        <v>0</v>
      </c>
      <c r="CP25" s="18">
        <f t="shared" si="80"/>
        <v>2154.8440000000001</v>
      </c>
      <c r="CQ25" s="18">
        <f t="shared" si="80"/>
        <v>5846.58</v>
      </c>
      <c r="CR25" s="18">
        <f t="shared" si="80"/>
        <v>0</v>
      </c>
      <c r="CS25" s="18">
        <f t="shared" si="80"/>
        <v>2900</v>
      </c>
      <c r="CT25" s="18">
        <f t="shared" si="80"/>
        <v>0</v>
      </c>
      <c r="CU25" s="18">
        <f t="shared" si="80"/>
        <v>2946.58</v>
      </c>
      <c r="CV25" s="18">
        <f t="shared" si="80"/>
        <v>2946.6</v>
      </c>
      <c r="CW25" s="18">
        <f t="shared" si="80"/>
        <v>0</v>
      </c>
      <c r="CX25" s="18">
        <f t="shared" si="80"/>
        <v>0</v>
      </c>
      <c r="CY25" s="18">
        <f t="shared" si="80"/>
        <v>0</v>
      </c>
      <c r="CZ25" s="18">
        <f t="shared" si="80"/>
        <v>2946.6</v>
      </c>
      <c r="DA25" s="25" t="s">
        <v>131</v>
      </c>
    </row>
    <row r="26" spans="1:105" s="26" customFormat="1" ht="156" customHeight="1" x14ac:dyDescent="0.25">
      <c r="A26" s="23" t="s">
        <v>161</v>
      </c>
      <c r="B26" s="24" t="s">
        <v>162</v>
      </c>
      <c r="C26" s="24"/>
      <c r="D26" s="24"/>
      <c r="E26" s="24"/>
      <c r="F26" s="24"/>
      <c r="G26" s="24"/>
      <c r="H26" s="24"/>
      <c r="I26" s="45" t="s">
        <v>276</v>
      </c>
      <c r="J26" s="24"/>
      <c r="K26" s="24" t="s">
        <v>263</v>
      </c>
      <c r="L26" s="24" t="s">
        <v>40</v>
      </c>
      <c r="M26" s="24" t="s">
        <v>153</v>
      </c>
      <c r="N26" s="24" t="s">
        <v>163</v>
      </c>
      <c r="O26" s="18">
        <f>Q26+S26+U26+W26</f>
        <v>300.791</v>
      </c>
      <c r="P26" s="18">
        <f>R26+T26+V26+X26</f>
        <v>300.791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300.791</v>
      </c>
      <c r="X26" s="18">
        <v>300.791</v>
      </c>
      <c r="Y26" s="18">
        <v>10</v>
      </c>
      <c r="Z26" s="18">
        <v>0</v>
      </c>
      <c r="AA26" s="18">
        <v>0</v>
      </c>
      <c r="AB26" s="18">
        <v>0</v>
      </c>
      <c r="AC26" s="18">
        <v>10</v>
      </c>
      <c r="AD26" s="18">
        <v>10</v>
      </c>
      <c r="AE26" s="18">
        <v>0</v>
      </c>
      <c r="AF26" s="18">
        <v>0</v>
      </c>
      <c r="AG26" s="18">
        <v>0</v>
      </c>
      <c r="AH26" s="18">
        <v>10</v>
      </c>
      <c r="AI26" s="18">
        <v>10</v>
      </c>
      <c r="AJ26" s="18">
        <v>0</v>
      </c>
      <c r="AK26" s="18">
        <v>0</v>
      </c>
      <c r="AL26" s="18">
        <v>0</v>
      </c>
      <c r="AM26" s="18">
        <v>10</v>
      </c>
      <c r="AN26" s="18">
        <v>0</v>
      </c>
      <c r="AO26" s="18">
        <v>0</v>
      </c>
      <c r="AP26" s="18">
        <v>0</v>
      </c>
      <c r="AQ26" s="18">
        <v>10</v>
      </c>
      <c r="AR26" s="18">
        <v>0</v>
      </c>
      <c r="AS26" s="18">
        <f>O26</f>
        <v>300.791</v>
      </c>
      <c r="AT26" s="18">
        <f t="shared" ref="AT26:AT27" si="81">P26</f>
        <v>300.791</v>
      </c>
      <c r="AU26" s="18">
        <f t="shared" si="14"/>
        <v>0</v>
      </c>
      <c r="AV26" s="18">
        <f t="shared" ref="AV26:AV27" si="82">R26</f>
        <v>0</v>
      </c>
      <c r="AW26" s="18">
        <f t="shared" ref="AW26:AW27" si="83">S26</f>
        <v>0</v>
      </c>
      <c r="AX26" s="18">
        <f t="shared" ref="AX26:AX27" si="84">T26</f>
        <v>0</v>
      </c>
      <c r="AY26" s="18">
        <v>0</v>
      </c>
      <c r="AZ26" s="18">
        <v>0</v>
      </c>
      <c r="BA26" s="18">
        <f t="shared" ref="BA26:BC27" si="85">W26</f>
        <v>300.791</v>
      </c>
      <c r="BB26" s="18">
        <f t="shared" si="85"/>
        <v>300.791</v>
      </c>
      <c r="BC26" s="18">
        <f t="shared" si="85"/>
        <v>10</v>
      </c>
      <c r="BD26" s="18">
        <v>0</v>
      </c>
      <c r="BE26" s="18">
        <v>0</v>
      </c>
      <c r="BF26" s="18">
        <v>0</v>
      </c>
      <c r="BG26" s="18">
        <f>AC26</f>
        <v>10</v>
      </c>
      <c r="BH26" s="18">
        <f>AD26</f>
        <v>10</v>
      </c>
      <c r="BI26" s="18">
        <v>0</v>
      </c>
      <c r="BJ26" s="18">
        <v>0</v>
      </c>
      <c r="BK26" s="18">
        <v>0</v>
      </c>
      <c r="BL26" s="18">
        <f>AH26</f>
        <v>10</v>
      </c>
      <c r="BM26" s="18">
        <f>AI26</f>
        <v>10</v>
      </c>
      <c r="BN26" s="18">
        <v>0</v>
      </c>
      <c r="BO26" s="18">
        <v>0</v>
      </c>
      <c r="BP26" s="18">
        <v>0</v>
      </c>
      <c r="BQ26" s="18">
        <f>AM26</f>
        <v>10</v>
      </c>
      <c r="BR26" s="18">
        <f>AN26</f>
        <v>0</v>
      </c>
      <c r="BS26" s="18">
        <v>0</v>
      </c>
      <c r="BT26" s="18">
        <v>0</v>
      </c>
      <c r="BU26" s="18">
        <v>0</v>
      </c>
      <c r="BV26" s="18">
        <f>AR26</f>
        <v>0</v>
      </c>
      <c r="BW26" s="18">
        <f>P26</f>
        <v>300.791</v>
      </c>
      <c r="BX26" s="18">
        <f>R26</f>
        <v>0</v>
      </c>
      <c r="BY26" s="18">
        <f>T26</f>
        <v>0</v>
      </c>
      <c r="BZ26" s="18">
        <v>0</v>
      </c>
      <c r="CA26" s="18">
        <f t="shared" ref="CA26:CD27" si="86">X26</f>
        <v>300.791</v>
      </c>
      <c r="CB26" s="18">
        <f t="shared" si="86"/>
        <v>10</v>
      </c>
      <c r="CC26" s="18">
        <f t="shared" si="86"/>
        <v>0</v>
      </c>
      <c r="CD26" s="18">
        <f t="shared" si="86"/>
        <v>0</v>
      </c>
      <c r="CE26" s="18">
        <v>0</v>
      </c>
      <c r="CF26" s="18">
        <f>AC26</f>
        <v>10</v>
      </c>
      <c r="CG26" s="18">
        <f t="shared" si="26"/>
        <v>10</v>
      </c>
      <c r="CH26" s="18">
        <v>0</v>
      </c>
      <c r="CI26" s="18">
        <v>0</v>
      </c>
      <c r="CJ26" s="18">
        <v>0</v>
      </c>
      <c r="CK26" s="18">
        <f>AH26</f>
        <v>10</v>
      </c>
      <c r="CL26" s="18">
        <f>BW26</f>
        <v>300.791</v>
      </c>
      <c r="CM26" s="18">
        <v>0</v>
      </c>
      <c r="CN26" s="18">
        <f>BY26</f>
        <v>0</v>
      </c>
      <c r="CO26" s="18">
        <v>0</v>
      </c>
      <c r="CP26" s="18">
        <f>CA26</f>
        <v>300.791</v>
      </c>
      <c r="CQ26" s="18">
        <f>CB26</f>
        <v>10</v>
      </c>
      <c r="CR26" s="18">
        <v>0</v>
      </c>
      <c r="CS26" s="18">
        <f t="shared" ref="CS26:CS27" si="87">CD26</f>
        <v>0</v>
      </c>
      <c r="CT26" s="18">
        <v>0</v>
      </c>
      <c r="CU26" s="18">
        <f>CF26</f>
        <v>10</v>
      </c>
      <c r="CV26" s="18">
        <f t="shared" ref="CV26:CV27" si="88">CG26</f>
        <v>10</v>
      </c>
      <c r="CW26" s="18">
        <v>0</v>
      </c>
      <c r="CX26" s="18">
        <v>0</v>
      </c>
      <c r="CY26" s="18">
        <v>0</v>
      </c>
      <c r="CZ26" s="18">
        <f t="shared" ref="CZ26:CZ27" si="89">CK26</f>
        <v>10</v>
      </c>
      <c r="DA26" s="25" t="s">
        <v>0</v>
      </c>
    </row>
    <row r="27" spans="1:105" ht="284.25" customHeight="1" x14ac:dyDescent="0.25">
      <c r="A27" s="3" t="s">
        <v>164</v>
      </c>
      <c r="B27" s="4" t="s">
        <v>165</v>
      </c>
      <c r="C27" s="4"/>
      <c r="D27" s="4"/>
      <c r="E27" s="4"/>
      <c r="F27" s="4"/>
      <c r="G27" s="4"/>
      <c r="H27" s="4"/>
      <c r="I27" s="14" t="s">
        <v>227</v>
      </c>
      <c r="J27" s="4"/>
      <c r="K27" s="12" t="s">
        <v>264</v>
      </c>
      <c r="L27" s="4" t="s">
        <v>31</v>
      </c>
      <c r="M27" s="28" t="s">
        <v>145</v>
      </c>
      <c r="N27" s="28" t="s">
        <v>142</v>
      </c>
      <c r="O27" s="5">
        <f>Q27+S27+U27+W27</f>
        <v>5261.96</v>
      </c>
      <c r="P27" s="5">
        <f>R27+T27+V27+X27</f>
        <v>4753.5650000000005</v>
      </c>
      <c r="Q27" s="5">
        <v>0</v>
      </c>
      <c r="R27" s="5">
        <v>0</v>
      </c>
      <c r="S27" s="5">
        <v>2899.5120000000002</v>
      </c>
      <c r="T27" s="5">
        <v>2899.5120000000002</v>
      </c>
      <c r="U27" s="5">
        <v>0</v>
      </c>
      <c r="V27" s="5">
        <v>0</v>
      </c>
      <c r="W27" s="5">
        <v>2362.4479999999999</v>
      </c>
      <c r="X27" s="5">
        <v>1854.0530000000001</v>
      </c>
      <c r="Y27" s="5">
        <f>Z27+AA27+AC27</f>
        <v>5836.58</v>
      </c>
      <c r="Z27" s="5">
        <v>0</v>
      </c>
      <c r="AA27" s="5">
        <v>2900</v>
      </c>
      <c r="AB27" s="5">
        <v>0</v>
      </c>
      <c r="AC27" s="5">
        <v>2936.58</v>
      </c>
      <c r="AD27" s="5">
        <v>2936.6</v>
      </c>
      <c r="AE27" s="5">
        <v>0</v>
      </c>
      <c r="AF27" s="5">
        <v>0</v>
      </c>
      <c r="AG27" s="5">
        <v>0</v>
      </c>
      <c r="AH27" s="5">
        <v>2936.6</v>
      </c>
      <c r="AI27" s="5">
        <v>2936.6</v>
      </c>
      <c r="AJ27" s="5">
        <v>0</v>
      </c>
      <c r="AK27" s="5">
        <v>0</v>
      </c>
      <c r="AL27" s="5">
        <v>0</v>
      </c>
      <c r="AM27" s="5">
        <v>2936.6</v>
      </c>
      <c r="AN27" s="5">
        <v>2936.6</v>
      </c>
      <c r="AO27" s="5">
        <v>0</v>
      </c>
      <c r="AP27" s="5">
        <v>0</v>
      </c>
      <c r="AQ27" s="5">
        <v>0</v>
      </c>
      <c r="AR27" s="5">
        <v>2936.6</v>
      </c>
      <c r="AS27" s="5">
        <f>O27</f>
        <v>5261.96</v>
      </c>
      <c r="AT27" s="5">
        <f t="shared" si="81"/>
        <v>4753.5650000000005</v>
      </c>
      <c r="AU27" s="5">
        <f t="shared" si="14"/>
        <v>0</v>
      </c>
      <c r="AV27" s="5">
        <f t="shared" si="82"/>
        <v>0</v>
      </c>
      <c r="AW27" s="5">
        <f t="shared" si="83"/>
        <v>2899.5120000000002</v>
      </c>
      <c r="AX27" s="5">
        <f t="shared" si="84"/>
        <v>2899.5120000000002</v>
      </c>
      <c r="AY27" s="5">
        <v>0</v>
      </c>
      <c r="AZ27" s="5">
        <v>0</v>
      </c>
      <c r="BA27" s="5">
        <f t="shared" si="85"/>
        <v>2362.4479999999999</v>
      </c>
      <c r="BB27" s="5">
        <f t="shared" si="85"/>
        <v>1854.0530000000001</v>
      </c>
      <c r="BC27" s="5">
        <f t="shared" si="85"/>
        <v>5836.58</v>
      </c>
      <c r="BD27" s="5">
        <v>0</v>
      </c>
      <c r="BE27" s="5">
        <f>AA27</f>
        <v>2900</v>
      </c>
      <c r="BF27" s="5">
        <v>0</v>
      </c>
      <c r="BG27" s="5">
        <f>AC27</f>
        <v>2936.58</v>
      </c>
      <c r="BH27" s="5">
        <f>AD27</f>
        <v>2936.6</v>
      </c>
      <c r="BI27" s="5">
        <v>0</v>
      </c>
      <c r="BJ27" s="5">
        <v>0</v>
      </c>
      <c r="BK27" s="5">
        <v>0</v>
      </c>
      <c r="BL27" s="5">
        <f>AH27</f>
        <v>2936.6</v>
      </c>
      <c r="BM27" s="5">
        <f>AI27</f>
        <v>2936.6</v>
      </c>
      <c r="BN27" s="5">
        <v>0</v>
      </c>
      <c r="BO27" s="5">
        <v>0</v>
      </c>
      <c r="BP27" s="5">
        <v>0</v>
      </c>
      <c r="BQ27" s="5">
        <f>AM27</f>
        <v>2936.6</v>
      </c>
      <c r="BR27" s="5">
        <f>AN27</f>
        <v>2936.6</v>
      </c>
      <c r="BS27" s="5">
        <v>0</v>
      </c>
      <c r="BT27" s="5">
        <v>0</v>
      </c>
      <c r="BU27" s="5">
        <v>0</v>
      </c>
      <c r="BV27" s="5">
        <f>AR27</f>
        <v>2936.6</v>
      </c>
      <c r="BW27" s="5">
        <f>P27</f>
        <v>4753.5650000000005</v>
      </c>
      <c r="BX27" s="5">
        <v>0</v>
      </c>
      <c r="BY27" s="5">
        <f>T27</f>
        <v>2899.5120000000002</v>
      </c>
      <c r="BZ27" s="5">
        <v>0</v>
      </c>
      <c r="CA27" s="5">
        <f t="shared" si="86"/>
        <v>1854.0530000000001</v>
      </c>
      <c r="CB27" s="5">
        <f t="shared" si="86"/>
        <v>5836.58</v>
      </c>
      <c r="CC27" s="5">
        <f t="shared" si="86"/>
        <v>0</v>
      </c>
      <c r="CD27" s="5">
        <f t="shared" si="86"/>
        <v>2900</v>
      </c>
      <c r="CE27" s="5">
        <v>0</v>
      </c>
      <c r="CF27" s="5">
        <f>AC27</f>
        <v>2936.58</v>
      </c>
      <c r="CG27" s="5">
        <f t="shared" si="26"/>
        <v>2936.6</v>
      </c>
      <c r="CH27" s="5">
        <v>0</v>
      </c>
      <c r="CI27" s="5">
        <v>0</v>
      </c>
      <c r="CJ27" s="5">
        <v>0</v>
      </c>
      <c r="CK27" s="5">
        <f>AH27</f>
        <v>2936.6</v>
      </c>
      <c r="CL27" s="5">
        <f>BW27</f>
        <v>4753.5650000000005</v>
      </c>
      <c r="CM27" s="5">
        <v>0</v>
      </c>
      <c r="CN27" s="5">
        <f>BY27</f>
        <v>2899.5120000000002</v>
      </c>
      <c r="CO27" s="5">
        <v>0</v>
      </c>
      <c r="CP27" s="5">
        <f>CA27</f>
        <v>1854.0530000000001</v>
      </c>
      <c r="CQ27" s="5">
        <f>CB27</f>
        <v>5836.58</v>
      </c>
      <c r="CR27" s="5">
        <v>0</v>
      </c>
      <c r="CS27" s="5">
        <f t="shared" si="87"/>
        <v>2900</v>
      </c>
      <c r="CT27" s="5">
        <v>0</v>
      </c>
      <c r="CU27" s="5">
        <f>CF27</f>
        <v>2936.58</v>
      </c>
      <c r="CV27" s="5">
        <f t="shared" si="88"/>
        <v>2936.6</v>
      </c>
      <c r="CW27" s="5">
        <v>0</v>
      </c>
      <c r="CX27" s="5">
        <v>0</v>
      </c>
      <c r="CY27" s="5">
        <v>0</v>
      </c>
      <c r="CZ27" s="5">
        <f t="shared" si="89"/>
        <v>2936.6</v>
      </c>
      <c r="DA27" s="6" t="s">
        <v>0</v>
      </c>
    </row>
    <row r="28" spans="1:105" s="22" customFormat="1" ht="89.25" customHeight="1" x14ac:dyDescent="0.25">
      <c r="A28" s="19" t="s">
        <v>166</v>
      </c>
      <c r="B28" s="20" t="s">
        <v>167</v>
      </c>
      <c r="C28" s="20"/>
      <c r="D28" s="20"/>
      <c r="E28" s="20"/>
      <c r="F28" s="20"/>
      <c r="G28" s="20"/>
      <c r="H28" s="20"/>
      <c r="I28" s="20"/>
      <c r="J28" s="20"/>
      <c r="K28" s="20"/>
      <c r="L28" s="20" t="s">
        <v>131</v>
      </c>
      <c r="M28" s="20" t="s">
        <v>131</v>
      </c>
      <c r="N28" s="20" t="s">
        <v>131</v>
      </c>
      <c r="O28" s="17">
        <f>O29+O30</f>
        <v>146.36600000000001</v>
      </c>
      <c r="P28" s="17">
        <f t="shared" ref="P28:BZ28" si="90">P29+P30</f>
        <v>145.39600000000002</v>
      </c>
      <c r="Q28" s="17">
        <f t="shared" si="90"/>
        <v>0</v>
      </c>
      <c r="R28" s="17">
        <f t="shared" si="90"/>
        <v>0</v>
      </c>
      <c r="S28" s="17">
        <f t="shared" si="90"/>
        <v>0</v>
      </c>
      <c r="T28" s="17">
        <f t="shared" si="90"/>
        <v>0</v>
      </c>
      <c r="U28" s="17">
        <f t="shared" si="90"/>
        <v>0</v>
      </c>
      <c r="V28" s="17">
        <f t="shared" si="90"/>
        <v>0</v>
      </c>
      <c r="W28" s="17">
        <f t="shared" si="90"/>
        <v>146.36600000000001</v>
      </c>
      <c r="X28" s="17">
        <f t="shared" si="90"/>
        <v>145.39600000000002</v>
      </c>
      <c r="Y28" s="17">
        <f t="shared" si="90"/>
        <v>148.86600000000001</v>
      </c>
      <c r="Z28" s="17">
        <f t="shared" si="90"/>
        <v>0</v>
      </c>
      <c r="AA28" s="17">
        <f t="shared" si="90"/>
        <v>0</v>
      </c>
      <c r="AB28" s="17">
        <f t="shared" si="90"/>
        <v>0</v>
      </c>
      <c r="AC28" s="17">
        <f t="shared" si="90"/>
        <v>148.86600000000001</v>
      </c>
      <c r="AD28" s="17">
        <f t="shared" si="90"/>
        <v>148.9</v>
      </c>
      <c r="AE28" s="17">
        <f t="shared" si="90"/>
        <v>0</v>
      </c>
      <c r="AF28" s="17">
        <f t="shared" si="90"/>
        <v>0</v>
      </c>
      <c r="AG28" s="17">
        <f t="shared" si="90"/>
        <v>0</v>
      </c>
      <c r="AH28" s="17">
        <f t="shared" si="90"/>
        <v>148.9</v>
      </c>
      <c r="AI28" s="17">
        <f t="shared" si="90"/>
        <v>148.9</v>
      </c>
      <c r="AJ28" s="17">
        <f t="shared" si="90"/>
        <v>0</v>
      </c>
      <c r="AK28" s="17">
        <f t="shared" si="90"/>
        <v>0</v>
      </c>
      <c r="AL28" s="17">
        <f t="shared" si="90"/>
        <v>0</v>
      </c>
      <c r="AM28" s="17">
        <f t="shared" si="90"/>
        <v>148.9</v>
      </c>
      <c r="AN28" s="17">
        <f t="shared" si="90"/>
        <v>148.9</v>
      </c>
      <c r="AO28" s="17">
        <f t="shared" si="90"/>
        <v>0</v>
      </c>
      <c r="AP28" s="17">
        <f t="shared" si="90"/>
        <v>0</v>
      </c>
      <c r="AQ28" s="17">
        <f t="shared" si="90"/>
        <v>0</v>
      </c>
      <c r="AR28" s="17">
        <f t="shared" si="90"/>
        <v>148.9</v>
      </c>
      <c r="AS28" s="17">
        <f t="shared" si="90"/>
        <v>146.36600000000001</v>
      </c>
      <c r="AT28" s="17">
        <f t="shared" si="90"/>
        <v>145.39600000000002</v>
      </c>
      <c r="AU28" s="17">
        <f t="shared" si="90"/>
        <v>0</v>
      </c>
      <c r="AV28" s="17">
        <f t="shared" si="90"/>
        <v>0</v>
      </c>
      <c r="AW28" s="17">
        <f t="shared" si="90"/>
        <v>0</v>
      </c>
      <c r="AX28" s="17">
        <f t="shared" si="90"/>
        <v>0</v>
      </c>
      <c r="AY28" s="17">
        <f t="shared" si="90"/>
        <v>0</v>
      </c>
      <c r="AZ28" s="17">
        <f t="shared" si="90"/>
        <v>0</v>
      </c>
      <c r="BA28" s="17">
        <f t="shared" si="90"/>
        <v>146.36600000000001</v>
      </c>
      <c r="BB28" s="17">
        <f t="shared" si="90"/>
        <v>145.39600000000002</v>
      </c>
      <c r="BC28" s="17">
        <f t="shared" si="90"/>
        <v>148.86600000000001</v>
      </c>
      <c r="BD28" s="17">
        <f t="shared" si="90"/>
        <v>0</v>
      </c>
      <c r="BE28" s="17">
        <f t="shared" si="90"/>
        <v>0</v>
      </c>
      <c r="BF28" s="17">
        <f t="shared" si="90"/>
        <v>0</v>
      </c>
      <c r="BG28" s="17">
        <f t="shared" si="90"/>
        <v>148.86600000000001</v>
      </c>
      <c r="BH28" s="17">
        <f t="shared" si="90"/>
        <v>148.9</v>
      </c>
      <c r="BI28" s="17">
        <f t="shared" si="90"/>
        <v>0</v>
      </c>
      <c r="BJ28" s="17">
        <f t="shared" si="90"/>
        <v>0</v>
      </c>
      <c r="BK28" s="17">
        <f t="shared" si="90"/>
        <v>0</v>
      </c>
      <c r="BL28" s="17">
        <f t="shared" si="90"/>
        <v>148.9</v>
      </c>
      <c r="BM28" s="17">
        <f t="shared" si="90"/>
        <v>148.9</v>
      </c>
      <c r="BN28" s="17">
        <f t="shared" si="90"/>
        <v>0</v>
      </c>
      <c r="BO28" s="17">
        <f t="shared" si="90"/>
        <v>0</v>
      </c>
      <c r="BP28" s="17">
        <f t="shared" si="90"/>
        <v>0</v>
      </c>
      <c r="BQ28" s="17">
        <f t="shared" si="90"/>
        <v>148.9</v>
      </c>
      <c r="BR28" s="17">
        <f t="shared" si="90"/>
        <v>148.9</v>
      </c>
      <c r="BS28" s="17">
        <f t="shared" si="90"/>
        <v>0</v>
      </c>
      <c r="BT28" s="17">
        <f t="shared" si="90"/>
        <v>0</v>
      </c>
      <c r="BU28" s="17">
        <f t="shared" si="90"/>
        <v>0</v>
      </c>
      <c r="BV28" s="17">
        <f t="shared" si="90"/>
        <v>148.9</v>
      </c>
      <c r="BW28" s="17">
        <f t="shared" si="90"/>
        <v>145.39600000000002</v>
      </c>
      <c r="BX28" s="17">
        <f t="shared" si="90"/>
        <v>0</v>
      </c>
      <c r="BY28" s="17">
        <f t="shared" si="90"/>
        <v>0</v>
      </c>
      <c r="BZ28" s="17">
        <f t="shared" si="90"/>
        <v>0</v>
      </c>
      <c r="CA28" s="17">
        <f t="shared" ref="CA28:CZ28" si="91">CA29+CA30</f>
        <v>145.39600000000002</v>
      </c>
      <c r="CB28" s="17">
        <f t="shared" si="91"/>
        <v>148.86600000000001</v>
      </c>
      <c r="CC28" s="17">
        <f t="shared" si="91"/>
        <v>0</v>
      </c>
      <c r="CD28" s="17">
        <f t="shared" si="91"/>
        <v>0</v>
      </c>
      <c r="CE28" s="17">
        <f t="shared" si="91"/>
        <v>0</v>
      </c>
      <c r="CF28" s="17">
        <f t="shared" si="91"/>
        <v>148.86600000000001</v>
      </c>
      <c r="CG28" s="17">
        <f t="shared" si="91"/>
        <v>148.9</v>
      </c>
      <c r="CH28" s="17">
        <f t="shared" si="91"/>
        <v>0</v>
      </c>
      <c r="CI28" s="17">
        <f t="shared" si="91"/>
        <v>0</v>
      </c>
      <c r="CJ28" s="17">
        <f t="shared" si="91"/>
        <v>0</v>
      </c>
      <c r="CK28" s="17">
        <f t="shared" si="91"/>
        <v>148.9</v>
      </c>
      <c r="CL28" s="17">
        <f t="shared" si="91"/>
        <v>145.39600000000002</v>
      </c>
      <c r="CM28" s="17">
        <f t="shared" si="91"/>
        <v>0</v>
      </c>
      <c r="CN28" s="17">
        <f t="shared" si="91"/>
        <v>0</v>
      </c>
      <c r="CO28" s="17">
        <f t="shared" si="91"/>
        <v>0</v>
      </c>
      <c r="CP28" s="17">
        <f t="shared" si="91"/>
        <v>145.39600000000002</v>
      </c>
      <c r="CQ28" s="17">
        <f t="shared" si="91"/>
        <v>148.86600000000001</v>
      </c>
      <c r="CR28" s="17">
        <f t="shared" si="91"/>
        <v>0</v>
      </c>
      <c r="CS28" s="17">
        <f t="shared" si="91"/>
        <v>0</v>
      </c>
      <c r="CT28" s="17">
        <f t="shared" si="91"/>
        <v>0</v>
      </c>
      <c r="CU28" s="17">
        <f t="shared" si="91"/>
        <v>148.86600000000001</v>
      </c>
      <c r="CV28" s="17">
        <f t="shared" si="91"/>
        <v>148.9</v>
      </c>
      <c r="CW28" s="17">
        <f t="shared" si="91"/>
        <v>0</v>
      </c>
      <c r="CX28" s="17">
        <f t="shared" si="91"/>
        <v>0</v>
      </c>
      <c r="CY28" s="17">
        <f t="shared" si="91"/>
        <v>0</v>
      </c>
      <c r="CZ28" s="17">
        <f t="shared" si="91"/>
        <v>148.9</v>
      </c>
      <c r="DA28" s="21" t="s">
        <v>131</v>
      </c>
    </row>
    <row r="29" spans="1:105" ht="211.5" customHeight="1" x14ac:dyDescent="0.25">
      <c r="A29" s="3" t="s">
        <v>168</v>
      </c>
      <c r="B29" s="4" t="s">
        <v>169</v>
      </c>
      <c r="C29" s="33" t="s">
        <v>274</v>
      </c>
      <c r="D29" s="4"/>
      <c r="E29" s="12" t="s">
        <v>275</v>
      </c>
      <c r="F29" s="4"/>
      <c r="G29" s="4"/>
      <c r="H29" s="4"/>
      <c r="I29" s="30" t="s">
        <v>250</v>
      </c>
      <c r="J29" s="4"/>
      <c r="K29" s="12" t="s">
        <v>251</v>
      </c>
      <c r="L29" s="4" t="s">
        <v>31</v>
      </c>
      <c r="M29" s="28" t="s">
        <v>145</v>
      </c>
      <c r="N29" s="28" t="s">
        <v>142</v>
      </c>
      <c r="O29" s="5">
        <v>138.86600000000001</v>
      </c>
      <c r="P29" s="5">
        <v>138.86600000000001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138.86600000000001</v>
      </c>
      <c r="X29" s="5">
        <v>138.86600000000001</v>
      </c>
      <c r="Y29" s="5">
        <v>138.86600000000001</v>
      </c>
      <c r="Z29" s="5">
        <v>0</v>
      </c>
      <c r="AA29" s="5">
        <v>0</v>
      </c>
      <c r="AB29" s="5">
        <v>0</v>
      </c>
      <c r="AC29" s="5">
        <v>138.86600000000001</v>
      </c>
      <c r="AD29" s="5">
        <v>138.9</v>
      </c>
      <c r="AE29" s="5">
        <v>0</v>
      </c>
      <c r="AF29" s="5">
        <v>0</v>
      </c>
      <c r="AG29" s="5">
        <v>0</v>
      </c>
      <c r="AH29" s="5">
        <v>138.9</v>
      </c>
      <c r="AI29" s="5">
        <v>138.9</v>
      </c>
      <c r="AJ29" s="5">
        <v>0</v>
      </c>
      <c r="AK29" s="5">
        <v>0</v>
      </c>
      <c r="AL29" s="5">
        <v>0</v>
      </c>
      <c r="AM29" s="5">
        <v>138.9</v>
      </c>
      <c r="AN29" s="5">
        <v>138.9</v>
      </c>
      <c r="AO29" s="5">
        <v>0</v>
      </c>
      <c r="AP29" s="5">
        <v>0</v>
      </c>
      <c r="AQ29" s="5">
        <v>0</v>
      </c>
      <c r="AR29" s="5">
        <v>138.9</v>
      </c>
      <c r="AS29" s="5">
        <f>O29</f>
        <v>138.86600000000001</v>
      </c>
      <c r="AT29" s="5">
        <f t="shared" ref="AT29:AT30" si="92">P29</f>
        <v>138.86600000000001</v>
      </c>
      <c r="AU29" s="5">
        <f t="shared" si="14"/>
        <v>0</v>
      </c>
      <c r="AV29" s="5">
        <f t="shared" ref="AV29:AX30" si="93">R29</f>
        <v>0</v>
      </c>
      <c r="AW29" s="5">
        <f t="shared" si="93"/>
        <v>0</v>
      </c>
      <c r="AX29" s="5">
        <f t="shared" si="93"/>
        <v>0</v>
      </c>
      <c r="AY29" s="5">
        <v>0</v>
      </c>
      <c r="AZ29" s="5">
        <v>0</v>
      </c>
      <c r="BA29" s="5">
        <f t="shared" ref="BA29:BC30" si="94">W29</f>
        <v>138.86600000000001</v>
      </c>
      <c r="BB29" s="5">
        <f t="shared" si="94"/>
        <v>138.86600000000001</v>
      </c>
      <c r="BC29" s="5">
        <f t="shared" si="94"/>
        <v>138.86600000000001</v>
      </c>
      <c r="BD29" s="5">
        <v>0</v>
      </c>
      <c r="BE29" s="5">
        <v>0</v>
      </c>
      <c r="BF29" s="5">
        <v>0</v>
      </c>
      <c r="BG29" s="5">
        <f>AC29</f>
        <v>138.86600000000001</v>
      </c>
      <c r="BH29" s="5">
        <f>AD29</f>
        <v>138.9</v>
      </c>
      <c r="BI29" s="5">
        <v>0</v>
      </c>
      <c r="BJ29" s="5">
        <v>0</v>
      </c>
      <c r="BK29" s="5">
        <v>0</v>
      </c>
      <c r="BL29" s="5">
        <f>AH29</f>
        <v>138.9</v>
      </c>
      <c r="BM29" s="5">
        <f>AI29</f>
        <v>138.9</v>
      </c>
      <c r="BN29" s="5">
        <v>0</v>
      </c>
      <c r="BO29" s="5">
        <v>0</v>
      </c>
      <c r="BP29" s="5">
        <v>0</v>
      </c>
      <c r="BQ29" s="5">
        <f>AM29</f>
        <v>138.9</v>
      </c>
      <c r="BR29" s="5">
        <f>AN29</f>
        <v>138.9</v>
      </c>
      <c r="BS29" s="5">
        <v>0</v>
      </c>
      <c r="BT29" s="5">
        <v>0</v>
      </c>
      <c r="BU29" s="5">
        <v>0</v>
      </c>
      <c r="BV29" s="5">
        <f>AR29</f>
        <v>138.9</v>
      </c>
      <c r="BW29" s="5">
        <f>P29</f>
        <v>138.86600000000001</v>
      </c>
      <c r="BX29" s="5">
        <v>0</v>
      </c>
      <c r="BY29" s="5">
        <f>T29</f>
        <v>0</v>
      </c>
      <c r="BZ29" s="5">
        <v>0</v>
      </c>
      <c r="CA29" s="5">
        <f t="shared" ref="CA29:CD30" si="95">X29</f>
        <v>138.86600000000001</v>
      </c>
      <c r="CB29" s="5">
        <f t="shared" si="95"/>
        <v>138.86600000000001</v>
      </c>
      <c r="CC29" s="5">
        <f t="shared" si="95"/>
        <v>0</v>
      </c>
      <c r="CD29" s="5">
        <f t="shared" si="95"/>
        <v>0</v>
      </c>
      <c r="CE29" s="5">
        <v>0</v>
      </c>
      <c r="CF29" s="5">
        <f>AC29</f>
        <v>138.86600000000001</v>
      </c>
      <c r="CG29" s="5">
        <f t="shared" si="26"/>
        <v>138.9</v>
      </c>
      <c r="CH29" s="5">
        <v>0</v>
      </c>
      <c r="CI29" s="5">
        <v>0</v>
      </c>
      <c r="CJ29" s="5">
        <v>0</v>
      </c>
      <c r="CK29" s="5">
        <f>AH29</f>
        <v>138.9</v>
      </c>
      <c r="CL29" s="5">
        <f>BW29</f>
        <v>138.86600000000001</v>
      </c>
      <c r="CM29" s="5">
        <v>0</v>
      </c>
      <c r="CN29" s="5">
        <f>BY29</f>
        <v>0</v>
      </c>
      <c r="CO29" s="5">
        <v>0</v>
      </c>
      <c r="CP29" s="5">
        <f>CA29</f>
        <v>138.86600000000001</v>
      </c>
      <c r="CQ29" s="5">
        <f t="shared" ref="CQ29" si="96">CB29</f>
        <v>138.86600000000001</v>
      </c>
      <c r="CR29" s="5">
        <v>0</v>
      </c>
      <c r="CS29" s="5">
        <f>CD29</f>
        <v>0</v>
      </c>
      <c r="CT29" s="5">
        <v>0</v>
      </c>
      <c r="CU29" s="5">
        <f>CF29</f>
        <v>138.86600000000001</v>
      </c>
      <c r="CV29" s="5">
        <f>CG29</f>
        <v>138.9</v>
      </c>
      <c r="CW29" s="5">
        <v>0</v>
      </c>
      <c r="CX29" s="5">
        <v>0</v>
      </c>
      <c r="CY29" s="5">
        <v>0</v>
      </c>
      <c r="CZ29" s="5">
        <f>CK29</f>
        <v>138.9</v>
      </c>
      <c r="DA29" s="6" t="s">
        <v>0</v>
      </c>
    </row>
    <row r="30" spans="1:105" ht="117.75" customHeight="1" x14ac:dyDescent="0.25">
      <c r="A30" s="3" t="s">
        <v>170</v>
      </c>
      <c r="B30" s="4" t="s">
        <v>171</v>
      </c>
      <c r="C30" s="4"/>
      <c r="D30" s="4"/>
      <c r="E30" s="4"/>
      <c r="F30" s="4"/>
      <c r="G30" s="4"/>
      <c r="H30" s="4"/>
      <c r="I30" s="4"/>
      <c r="J30" s="4"/>
      <c r="K30" s="4"/>
      <c r="L30" s="4" t="s">
        <v>39</v>
      </c>
      <c r="M30" s="28" t="s">
        <v>153</v>
      </c>
      <c r="N30" s="28" t="s">
        <v>138</v>
      </c>
      <c r="O30" s="5">
        <v>7.5</v>
      </c>
      <c r="P30" s="5">
        <v>6.53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7.5</v>
      </c>
      <c r="X30" s="5">
        <v>6.53</v>
      </c>
      <c r="Y30" s="5">
        <v>10</v>
      </c>
      <c r="Z30" s="5">
        <v>0</v>
      </c>
      <c r="AA30" s="5">
        <v>0</v>
      </c>
      <c r="AB30" s="5">
        <v>0</v>
      </c>
      <c r="AC30" s="5">
        <v>10</v>
      </c>
      <c r="AD30" s="5">
        <v>10</v>
      </c>
      <c r="AE30" s="5">
        <v>0</v>
      </c>
      <c r="AF30" s="5">
        <v>0</v>
      </c>
      <c r="AG30" s="5">
        <v>0</v>
      </c>
      <c r="AH30" s="5">
        <v>10</v>
      </c>
      <c r="AI30" s="5">
        <v>10</v>
      </c>
      <c r="AJ30" s="5">
        <v>0</v>
      </c>
      <c r="AK30" s="5">
        <v>0</v>
      </c>
      <c r="AL30" s="5">
        <v>0</v>
      </c>
      <c r="AM30" s="5">
        <v>10</v>
      </c>
      <c r="AN30" s="5">
        <v>10</v>
      </c>
      <c r="AO30" s="5">
        <v>0</v>
      </c>
      <c r="AP30" s="5">
        <v>0</v>
      </c>
      <c r="AQ30" s="5">
        <v>0</v>
      </c>
      <c r="AR30" s="5">
        <v>10</v>
      </c>
      <c r="AS30" s="5">
        <f>O30</f>
        <v>7.5</v>
      </c>
      <c r="AT30" s="5">
        <f t="shared" si="92"/>
        <v>6.53</v>
      </c>
      <c r="AU30" s="5">
        <f t="shared" si="14"/>
        <v>0</v>
      </c>
      <c r="AV30" s="5">
        <f t="shared" si="93"/>
        <v>0</v>
      </c>
      <c r="AW30" s="5">
        <f t="shared" si="93"/>
        <v>0</v>
      </c>
      <c r="AX30" s="5">
        <f t="shared" si="93"/>
        <v>0</v>
      </c>
      <c r="AY30" s="5">
        <v>0</v>
      </c>
      <c r="AZ30" s="5">
        <v>0</v>
      </c>
      <c r="BA30" s="5">
        <f t="shared" si="94"/>
        <v>7.5</v>
      </c>
      <c r="BB30" s="5">
        <f t="shared" si="94"/>
        <v>6.53</v>
      </c>
      <c r="BC30" s="5">
        <f t="shared" si="94"/>
        <v>10</v>
      </c>
      <c r="BD30" s="5">
        <v>0</v>
      </c>
      <c r="BE30" s="5">
        <v>0</v>
      </c>
      <c r="BF30" s="5">
        <v>0</v>
      </c>
      <c r="BG30" s="5">
        <f>AC30</f>
        <v>10</v>
      </c>
      <c r="BH30" s="5">
        <f>AD30</f>
        <v>10</v>
      </c>
      <c r="BI30" s="5">
        <v>0</v>
      </c>
      <c r="BJ30" s="5">
        <v>0</v>
      </c>
      <c r="BK30" s="5">
        <v>0</v>
      </c>
      <c r="BL30" s="5">
        <f>AH30</f>
        <v>10</v>
      </c>
      <c r="BM30" s="5">
        <f>AI30</f>
        <v>10</v>
      </c>
      <c r="BN30" s="5">
        <v>0</v>
      </c>
      <c r="BO30" s="5">
        <v>0</v>
      </c>
      <c r="BP30" s="5">
        <v>0</v>
      </c>
      <c r="BQ30" s="5">
        <f>AM30</f>
        <v>10</v>
      </c>
      <c r="BR30" s="5">
        <f>AN30</f>
        <v>10</v>
      </c>
      <c r="BS30" s="5">
        <v>0</v>
      </c>
      <c r="BT30" s="5">
        <v>0</v>
      </c>
      <c r="BU30" s="5">
        <v>0</v>
      </c>
      <c r="BV30" s="5">
        <f>AR30</f>
        <v>10</v>
      </c>
      <c r="BW30" s="5">
        <f>P30</f>
        <v>6.53</v>
      </c>
      <c r="BX30" s="5">
        <v>0</v>
      </c>
      <c r="BY30" s="5">
        <f>T30</f>
        <v>0</v>
      </c>
      <c r="BZ30" s="5">
        <v>0</v>
      </c>
      <c r="CA30" s="5">
        <f t="shared" si="95"/>
        <v>6.53</v>
      </c>
      <c r="CB30" s="5">
        <f t="shared" si="95"/>
        <v>10</v>
      </c>
      <c r="CC30" s="5">
        <f t="shared" si="95"/>
        <v>0</v>
      </c>
      <c r="CD30" s="5">
        <f t="shared" si="95"/>
        <v>0</v>
      </c>
      <c r="CE30" s="5">
        <v>0</v>
      </c>
      <c r="CF30" s="5">
        <f>AC30</f>
        <v>10</v>
      </c>
      <c r="CG30" s="5">
        <f t="shared" si="26"/>
        <v>10</v>
      </c>
      <c r="CH30" s="5">
        <v>0</v>
      </c>
      <c r="CI30" s="5">
        <v>0</v>
      </c>
      <c r="CJ30" s="5">
        <v>0</v>
      </c>
      <c r="CK30" s="5">
        <f>AH30</f>
        <v>10</v>
      </c>
      <c r="CL30" s="5">
        <f>BW30</f>
        <v>6.53</v>
      </c>
      <c r="CM30" s="5">
        <v>0</v>
      </c>
      <c r="CN30" s="5">
        <f>BY30</f>
        <v>0</v>
      </c>
      <c r="CO30" s="5">
        <v>0</v>
      </c>
      <c r="CP30" s="5">
        <f>CA30</f>
        <v>6.53</v>
      </c>
      <c r="CQ30" s="5">
        <f t="shared" ref="CQ30" si="97">CB30</f>
        <v>10</v>
      </c>
      <c r="CR30" s="5">
        <v>0</v>
      </c>
      <c r="CS30" s="5">
        <f>CD30</f>
        <v>0</v>
      </c>
      <c r="CT30" s="5">
        <v>0</v>
      </c>
      <c r="CU30" s="5">
        <f>CF30</f>
        <v>10</v>
      </c>
      <c r="CV30" s="5">
        <f>CG30</f>
        <v>10</v>
      </c>
      <c r="CW30" s="5">
        <v>0</v>
      </c>
      <c r="CX30" s="5">
        <v>0</v>
      </c>
      <c r="CY30" s="5">
        <v>0</v>
      </c>
      <c r="CZ30" s="5">
        <f>CK30</f>
        <v>10</v>
      </c>
      <c r="DA30" s="6" t="s">
        <v>0</v>
      </c>
    </row>
    <row r="31" spans="1:105" s="22" customFormat="1" ht="126.75" customHeight="1" x14ac:dyDescent="0.25">
      <c r="A31" s="19" t="s">
        <v>172</v>
      </c>
      <c r="B31" s="20" t="s">
        <v>173</v>
      </c>
      <c r="C31" s="20"/>
      <c r="D31" s="20"/>
      <c r="E31" s="20"/>
      <c r="F31" s="20"/>
      <c r="G31" s="20"/>
      <c r="H31" s="20"/>
      <c r="I31" s="20"/>
      <c r="J31" s="20"/>
      <c r="K31" s="20"/>
      <c r="L31" s="20" t="s">
        <v>131</v>
      </c>
      <c r="M31" s="20" t="s">
        <v>131</v>
      </c>
      <c r="N31" s="20" t="s">
        <v>131</v>
      </c>
      <c r="O31" s="17">
        <f>O32+O33+O34+O35+O36+O37+O38+O39+O40</f>
        <v>4476.8829999999998</v>
      </c>
      <c r="P31" s="17">
        <f t="shared" ref="P31:BZ31" si="98">P32+P33+P34+P35+P36+P37+P38+P39+P40</f>
        <v>4392.6230000000005</v>
      </c>
      <c r="Q31" s="17">
        <f t="shared" si="98"/>
        <v>0</v>
      </c>
      <c r="R31" s="17">
        <f t="shared" si="98"/>
        <v>0</v>
      </c>
      <c r="S31" s="17">
        <f t="shared" si="98"/>
        <v>0</v>
      </c>
      <c r="T31" s="17">
        <f t="shared" si="98"/>
        <v>0</v>
      </c>
      <c r="U31" s="17">
        <f t="shared" si="98"/>
        <v>0</v>
      </c>
      <c r="V31" s="17">
        <f t="shared" si="98"/>
        <v>0</v>
      </c>
      <c r="W31" s="17">
        <f t="shared" si="98"/>
        <v>4476.8829999999998</v>
      </c>
      <c r="X31" s="17">
        <f t="shared" si="98"/>
        <v>4392.6230000000005</v>
      </c>
      <c r="Y31" s="17">
        <f t="shared" si="98"/>
        <v>4346.665</v>
      </c>
      <c r="Z31" s="17">
        <f t="shared" si="98"/>
        <v>0</v>
      </c>
      <c r="AA31" s="17">
        <f t="shared" si="98"/>
        <v>0</v>
      </c>
      <c r="AB31" s="17">
        <f t="shared" si="98"/>
        <v>0</v>
      </c>
      <c r="AC31" s="17">
        <f t="shared" si="98"/>
        <v>4346.665</v>
      </c>
      <c r="AD31" s="17">
        <f t="shared" si="98"/>
        <v>4329.7</v>
      </c>
      <c r="AE31" s="17">
        <f t="shared" si="98"/>
        <v>0</v>
      </c>
      <c r="AF31" s="17">
        <f t="shared" si="98"/>
        <v>0</v>
      </c>
      <c r="AG31" s="17">
        <f t="shared" si="98"/>
        <v>0</v>
      </c>
      <c r="AH31" s="17">
        <f t="shared" si="98"/>
        <v>4329.7</v>
      </c>
      <c r="AI31" s="17">
        <f t="shared" si="98"/>
        <v>4329.7</v>
      </c>
      <c r="AJ31" s="17">
        <f t="shared" si="98"/>
        <v>0</v>
      </c>
      <c r="AK31" s="17">
        <f t="shared" si="98"/>
        <v>0</v>
      </c>
      <c r="AL31" s="17">
        <f t="shared" si="98"/>
        <v>0</v>
      </c>
      <c r="AM31" s="17">
        <f t="shared" si="98"/>
        <v>4332</v>
      </c>
      <c r="AN31" s="17">
        <f t="shared" si="98"/>
        <v>4332</v>
      </c>
      <c r="AO31" s="17">
        <f t="shared" si="98"/>
        <v>0</v>
      </c>
      <c r="AP31" s="17">
        <f t="shared" si="98"/>
        <v>0</v>
      </c>
      <c r="AQ31" s="17">
        <f t="shared" si="98"/>
        <v>0</v>
      </c>
      <c r="AR31" s="17">
        <f t="shared" si="98"/>
        <v>4329.7</v>
      </c>
      <c r="AS31" s="17">
        <f t="shared" si="98"/>
        <v>4476.8829999999998</v>
      </c>
      <c r="AT31" s="17">
        <f t="shared" si="98"/>
        <v>4392.6230000000005</v>
      </c>
      <c r="AU31" s="17">
        <f t="shared" si="98"/>
        <v>0</v>
      </c>
      <c r="AV31" s="17">
        <f t="shared" si="98"/>
        <v>0</v>
      </c>
      <c r="AW31" s="17">
        <f t="shared" si="98"/>
        <v>0</v>
      </c>
      <c r="AX31" s="17">
        <f t="shared" si="98"/>
        <v>0</v>
      </c>
      <c r="AY31" s="17">
        <f t="shared" si="98"/>
        <v>0</v>
      </c>
      <c r="AZ31" s="17">
        <f t="shared" si="98"/>
        <v>0</v>
      </c>
      <c r="BA31" s="17">
        <f t="shared" si="98"/>
        <v>4476.8829999999998</v>
      </c>
      <c r="BB31" s="17">
        <f t="shared" si="98"/>
        <v>4392.6230000000005</v>
      </c>
      <c r="BC31" s="17">
        <f t="shared" si="98"/>
        <v>4346.665</v>
      </c>
      <c r="BD31" s="17">
        <f t="shared" si="98"/>
        <v>0</v>
      </c>
      <c r="BE31" s="17">
        <f t="shared" si="98"/>
        <v>0</v>
      </c>
      <c r="BF31" s="17">
        <f t="shared" si="98"/>
        <v>0</v>
      </c>
      <c r="BG31" s="17">
        <f t="shared" si="98"/>
        <v>4346.665</v>
      </c>
      <c r="BH31" s="17">
        <f t="shared" si="98"/>
        <v>4329.7</v>
      </c>
      <c r="BI31" s="17">
        <f t="shared" si="98"/>
        <v>0</v>
      </c>
      <c r="BJ31" s="17">
        <f t="shared" si="98"/>
        <v>0</v>
      </c>
      <c r="BK31" s="17">
        <f t="shared" si="98"/>
        <v>0</v>
      </c>
      <c r="BL31" s="17">
        <f t="shared" si="98"/>
        <v>4329.7</v>
      </c>
      <c r="BM31" s="17">
        <f t="shared" si="98"/>
        <v>4329.7</v>
      </c>
      <c r="BN31" s="17">
        <f t="shared" si="98"/>
        <v>0</v>
      </c>
      <c r="BO31" s="17">
        <f t="shared" si="98"/>
        <v>0</v>
      </c>
      <c r="BP31" s="17">
        <f t="shared" si="98"/>
        <v>0</v>
      </c>
      <c r="BQ31" s="17">
        <f t="shared" si="98"/>
        <v>4332</v>
      </c>
      <c r="BR31" s="17">
        <f t="shared" si="98"/>
        <v>4332</v>
      </c>
      <c r="BS31" s="17">
        <f t="shared" si="98"/>
        <v>0</v>
      </c>
      <c r="BT31" s="17">
        <f t="shared" si="98"/>
        <v>0</v>
      </c>
      <c r="BU31" s="17">
        <f t="shared" si="98"/>
        <v>0</v>
      </c>
      <c r="BV31" s="17">
        <f t="shared" si="98"/>
        <v>4329.7</v>
      </c>
      <c r="BW31" s="17">
        <f t="shared" si="98"/>
        <v>4392.6230000000005</v>
      </c>
      <c r="BX31" s="17">
        <f t="shared" si="98"/>
        <v>0</v>
      </c>
      <c r="BY31" s="17">
        <f t="shared" si="98"/>
        <v>0</v>
      </c>
      <c r="BZ31" s="17">
        <f t="shared" si="98"/>
        <v>0</v>
      </c>
      <c r="CA31" s="17">
        <f t="shared" ref="CA31:CZ31" si="99">CA32+CA33+CA34+CA35+CA36+CA37+CA38+CA39+CA40</f>
        <v>4392.6230000000005</v>
      </c>
      <c r="CB31" s="17">
        <f t="shared" si="99"/>
        <v>4346.665</v>
      </c>
      <c r="CC31" s="17">
        <f t="shared" si="99"/>
        <v>0</v>
      </c>
      <c r="CD31" s="17">
        <f t="shared" si="99"/>
        <v>0</v>
      </c>
      <c r="CE31" s="17">
        <f t="shared" si="99"/>
        <v>0</v>
      </c>
      <c r="CF31" s="17">
        <f t="shared" si="99"/>
        <v>4346.665</v>
      </c>
      <c r="CG31" s="17">
        <f t="shared" si="99"/>
        <v>4329.7</v>
      </c>
      <c r="CH31" s="17">
        <f t="shared" si="99"/>
        <v>0</v>
      </c>
      <c r="CI31" s="17">
        <f t="shared" si="99"/>
        <v>0</v>
      </c>
      <c r="CJ31" s="17">
        <f t="shared" si="99"/>
        <v>0</v>
      </c>
      <c r="CK31" s="17">
        <f t="shared" si="99"/>
        <v>4329.7</v>
      </c>
      <c r="CL31" s="17">
        <f t="shared" si="99"/>
        <v>4364.0340000000006</v>
      </c>
      <c r="CM31" s="17">
        <f t="shared" si="99"/>
        <v>0</v>
      </c>
      <c r="CN31" s="17">
        <f t="shared" si="99"/>
        <v>0</v>
      </c>
      <c r="CO31" s="17">
        <f t="shared" si="99"/>
        <v>0</v>
      </c>
      <c r="CP31" s="17">
        <f t="shared" si="99"/>
        <v>4364.0340000000006</v>
      </c>
      <c r="CQ31" s="17">
        <f t="shared" si="99"/>
        <v>4346.665</v>
      </c>
      <c r="CR31" s="17">
        <f t="shared" si="99"/>
        <v>0</v>
      </c>
      <c r="CS31" s="17">
        <f t="shared" si="99"/>
        <v>0</v>
      </c>
      <c r="CT31" s="17">
        <f t="shared" si="99"/>
        <v>0</v>
      </c>
      <c r="CU31" s="17">
        <f t="shared" si="99"/>
        <v>4346.665</v>
      </c>
      <c r="CV31" s="17">
        <f t="shared" si="99"/>
        <v>4329.7</v>
      </c>
      <c r="CW31" s="17">
        <f t="shared" si="99"/>
        <v>0</v>
      </c>
      <c r="CX31" s="17">
        <f t="shared" si="99"/>
        <v>0</v>
      </c>
      <c r="CY31" s="17">
        <f t="shared" si="99"/>
        <v>0</v>
      </c>
      <c r="CZ31" s="17">
        <f t="shared" si="99"/>
        <v>4329.7</v>
      </c>
      <c r="DA31" s="21" t="s">
        <v>131</v>
      </c>
    </row>
    <row r="32" spans="1:105" ht="66.599999999999994" customHeight="1" x14ac:dyDescent="0.25">
      <c r="A32" s="3" t="s">
        <v>174</v>
      </c>
      <c r="B32" s="4" t="s">
        <v>175</v>
      </c>
      <c r="C32" s="4"/>
      <c r="D32" s="4"/>
      <c r="E32" s="4"/>
      <c r="F32" s="4"/>
      <c r="G32" s="4"/>
      <c r="H32" s="4"/>
      <c r="I32" s="12" t="s">
        <v>228</v>
      </c>
      <c r="J32" s="4"/>
      <c r="K32" s="12" t="s">
        <v>265</v>
      </c>
      <c r="L32" s="4" t="s">
        <v>29</v>
      </c>
      <c r="M32" s="28" t="s">
        <v>138</v>
      </c>
      <c r="N32" s="28" t="s">
        <v>141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f>O32</f>
        <v>0</v>
      </c>
      <c r="AT32" s="5">
        <f t="shared" ref="AT32:AT35" si="100">P32</f>
        <v>0</v>
      </c>
      <c r="AU32" s="5">
        <f t="shared" si="14"/>
        <v>0</v>
      </c>
      <c r="AV32" s="5">
        <f t="shared" ref="AV32:AV40" si="101">R32</f>
        <v>0</v>
      </c>
      <c r="AW32" s="5">
        <f t="shared" ref="AW32:AW34" si="102">S32</f>
        <v>0</v>
      </c>
      <c r="AX32" s="5">
        <f t="shared" ref="AX32:AX40" si="103">T32</f>
        <v>0</v>
      </c>
      <c r="AY32" s="5">
        <v>0</v>
      </c>
      <c r="AZ32" s="5">
        <v>0</v>
      </c>
      <c r="BA32" s="5">
        <f t="shared" ref="BA32:BC37" si="104">W32</f>
        <v>0</v>
      </c>
      <c r="BB32" s="5">
        <f t="shared" si="104"/>
        <v>0</v>
      </c>
      <c r="BC32" s="5">
        <f t="shared" si="104"/>
        <v>0</v>
      </c>
      <c r="BD32" s="5">
        <v>0</v>
      </c>
      <c r="BE32" s="5">
        <v>0</v>
      </c>
      <c r="BF32" s="5">
        <v>0</v>
      </c>
      <c r="BG32" s="5">
        <f>AC32</f>
        <v>0</v>
      </c>
      <c r="BH32" s="5">
        <f>AD32</f>
        <v>0</v>
      </c>
      <c r="BI32" s="5">
        <v>0</v>
      </c>
      <c r="BJ32" s="5">
        <v>0</v>
      </c>
      <c r="BK32" s="5">
        <v>0</v>
      </c>
      <c r="BL32" s="5">
        <f t="shared" ref="BL32:BL40" si="105">AH32</f>
        <v>0</v>
      </c>
      <c r="BM32" s="5">
        <f t="shared" ref="BM32:BM40" si="106">AI32</f>
        <v>0</v>
      </c>
      <c r="BN32" s="5">
        <v>0</v>
      </c>
      <c r="BO32" s="5">
        <v>0</v>
      </c>
      <c r="BP32" s="5">
        <v>0</v>
      </c>
      <c r="BQ32" s="5">
        <f>AM32</f>
        <v>0</v>
      </c>
      <c r="BR32" s="5">
        <f>AN32</f>
        <v>0</v>
      </c>
      <c r="BS32" s="5">
        <v>0</v>
      </c>
      <c r="BT32" s="5">
        <v>0</v>
      </c>
      <c r="BU32" s="5">
        <v>0</v>
      </c>
      <c r="BV32" s="5">
        <f t="shared" ref="BV32:BV37" si="107">AR32</f>
        <v>0</v>
      </c>
      <c r="BW32" s="5">
        <f t="shared" ref="BW32:BW37" si="108">P32</f>
        <v>0</v>
      </c>
      <c r="BX32" s="5">
        <f>R32</f>
        <v>0</v>
      </c>
      <c r="BY32" s="5">
        <f t="shared" ref="BY32:BY34" si="109">T32</f>
        <v>0</v>
      </c>
      <c r="BZ32" s="5">
        <v>0</v>
      </c>
      <c r="CA32" s="5">
        <f t="shared" ref="CA32:CB37" si="110">X32</f>
        <v>0</v>
      </c>
      <c r="CB32" s="5">
        <f t="shared" si="110"/>
        <v>0</v>
      </c>
      <c r="CC32" s="5">
        <f t="shared" ref="CC32:CC34" si="111">Z32</f>
        <v>0</v>
      </c>
      <c r="CD32" s="5">
        <f t="shared" ref="CD32:CD37" si="112">AA32</f>
        <v>0</v>
      </c>
      <c r="CE32" s="5">
        <v>0</v>
      </c>
      <c r="CF32" s="5">
        <f t="shared" ref="CF32:CF37" si="113">AC32</f>
        <v>0</v>
      </c>
      <c r="CG32" s="5">
        <f t="shared" si="26"/>
        <v>0</v>
      </c>
      <c r="CH32" s="5">
        <v>0</v>
      </c>
      <c r="CI32" s="5">
        <v>0</v>
      </c>
      <c r="CJ32" s="5">
        <v>0</v>
      </c>
      <c r="CK32" s="5">
        <f t="shared" ref="CK32:CK37" si="114">AH32</f>
        <v>0</v>
      </c>
      <c r="CL32" s="5">
        <f>BW32</f>
        <v>0</v>
      </c>
      <c r="CM32" s="5">
        <v>0</v>
      </c>
      <c r="CN32" s="5">
        <f>BY32</f>
        <v>0</v>
      </c>
      <c r="CO32" s="5">
        <v>0</v>
      </c>
      <c r="CP32" s="5">
        <f>CA32</f>
        <v>0</v>
      </c>
      <c r="CQ32" s="5">
        <f>CB32</f>
        <v>0</v>
      </c>
      <c r="CR32" s="5">
        <v>0</v>
      </c>
      <c r="CS32" s="5">
        <f t="shared" ref="CS32:CS35" si="115">CD32</f>
        <v>0</v>
      </c>
      <c r="CT32" s="5">
        <v>0</v>
      </c>
      <c r="CU32" s="5">
        <f t="shared" ref="CU32:CU34" si="116">CF32</f>
        <v>0</v>
      </c>
      <c r="CV32" s="5">
        <f t="shared" ref="CV32:CV35" si="117">CG32</f>
        <v>0</v>
      </c>
      <c r="CW32" s="5">
        <v>0</v>
      </c>
      <c r="CX32" s="5">
        <v>0</v>
      </c>
      <c r="CY32" s="5">
        <v>0</v>
      </c>
      <c r="CZ32" s="5">
        <f t="shared" ref="CZ32:CZ34" si="118">CK32</f>
        <v>0</v>
      </c>
      <c r="DA32" s="6" t="s">
        <v>0</v>
      </c>
    </row>
    <row r="33" spans="1:105" ht="108" customHeight="1" x14ac:dyDescent="0.25">
      <c r="A33" s="7" t="s">
        <v>0</v>
      </c>
      <c r="B33" s="8" t="s">
        <v>0</v>
      </c>
      <c r="C33" s="8"/>
      <c r="D33" s="8"/>
      <c r="E33" s="8"/>
      <c r="F33" s="8"/>
      <c r="G33" s="8"/>
      <c r="H33" s="8"/>
      <c r="I33" s="29" t="s">
        <v>253</v>
      </c>
      <c r="J33" s="8"/>
      <c r="K33" s="13" t="s">
        <v>252</v>
      </c>
      <c r="L33" s="4" t="s">
        <v>29</v>
      </c>
      <c r="M33" s="28" t="s">
        <v>138</v>
      </c>
      <c r="N33" s="28" t="s">
        <v>145</v>
      </c>
      <c r="O33" s="5">
        <v>947.23500000000001</v>
      </c>
      <c r="P33" s="5">
        <v>894.28899999999999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947.23500000000001</v>
      </c>
      <c r="X33" s="5">
        <v>894.28899999999999</v>
      </c>
      <c r="Y33" s="5">
        <v>865.66499999999996</v>
      </c>
      <c r="Z33" s="5">
        <v>0</v>
      </c>
      <c r="AA33" s="5">
        <v>0</v>
      </c>
      <c r="AB33" s="5">
        <v>0</v>
      </c>
      <c r="AC33" s="5">
        <v>865.66499999999996</v>
      </c>
      <c r="AD33" s="5">
        <v>865.7</v>
      </c>
      <c r="AE33" s="5">
        <v>0</v>
      </c>
      <c r="AF33" s="5">
        <v>0</v>
      </c>
      <c r="AG33" s="5">
        <v>0</v>
      </c>
      <c r="AH33" s="5">
        <v>865.7</v>
      </c>
      <c r="AI33" s="5">
        <v>865.7</v>
      </c>
      <c r="AJ33" s="5">
        <v>0</v>
      </c>
      <c r="AK33" s="5">
        <v>0</v>
      </c>
      <c r="AL33" s="5">
        <v>0</v>
      </c>
      <c r="AM33" s="5">
        <v>865.7</v>
      </c>
      <c r="AN33" s="5">
        <v>865.7</v>
      </c>
      <c r="AO33" s="5">
        <v>0</v>
      </c>
      <c r="AP33" s="5">
        <v>0</v>
      </c>
      <c r="AQ33" s="5">
        <v>0</v>
      </c>
      <c r="AR33" s="5">
        <v>865.7</v>
      </c>
      <c r="AS33" s="5">
        <f t="shared" ref="AS33:AS40" si="119">O33</f>
        <v>947.23500000000001</v>
      </c>
      <c r="AT33" s="5">
        <f t="shared" si="100"/>
        <v>894.28899999999999</v>
      </c>
      <c r="AU33" s="5">
        <f t="shared" si="14"/>
        <v>0</v>
      </c>
      <c r="AV33" s="5">
        <f t="shared" si="101"/>
        <v>0</v>
      </c>
      <c r="AW33" s="5">
        <f t="shared" si="102"/>
        <v>0</v>
      </c>
      <c r="AX33" s="5">
        <f t="shared" si="103"/>
        <v>0</v>
      </c>
      <c r="AY33" s="5">
        <v>0</v>
      </c>
      <c r="AZ33" s="5">
        <v>0</v>
      </c>
      <c r="BA33" s="5">
        <f t="shared" si="104"/>
        <v>947.23500000000001</v>
      </c>
      <c r="BB33" s="5">
        <f t="shared" si="104"/>
        <v>894.28899999999999</v>
      </c>
      <c r="BC33" s="5">
        <f t="shared" si="104"/>
        <v>865.66499999999996</v>
      </c>
      <c r="BD33" s="5">
        <v>0</v>
      </c>
      <c r="BE33" s="5">
        <v>0</v>
      </c>
      <c r="BF33" s="5">
        <v>0</v>
      </c>
      <c r="BG33" s="5">
        <f>AC33</f>
        <v>865.66499999999996</v>
      </c>
      <c r="BH33" s="5">
        <f>AD33</f>
        <v>865.7</v>
      </c>
      <c r="BI33" s="5">
        <v>0</v>
      </c>
      <c r="BJ33" s="5">
        <v>0</v>
      </c>
      <c r="BK33" s="5">
        <v>0</v>
      </c>
      <c r="BL33" s="5">
        <f t="shared" si="105"/>
        <v>865.7</v>
      </c>
      <c r="BM33" s="5">
        <f t="shared" si="106"/>
        <v>865.7</v>
      </c>
      <c r="BN33" s="5">
        <v>0</v>
      </c>
      <c r="BO33" s="5">
        <v>0</v>
      </c>
      <c r="BP33" s="5">
        <v>0</v>
      </c>
      <c r="BQ33" s="5">
        <f>AM33</f>
        <v>865.7</v>
      </c>
      <c r="BR33" s="5">
        <f>AN33</f>
        <v>865.7</v>
      </c>
      <c r="BS33" s="5">
        <v>0</v>
      </c>
      <c r="BT33" s="5">
        <v>0</v>
      </c>
      <c r="BU33" s="5">
        <v>0</v>
      </c>
      <c r="BV33" s="5">
        <f t="shared" si="107"/>
        <v>865.7</v>
      </c>
      <c r="BW33" s="5">
        <f t="shared" si="108"/>
        <v>894.28899999999999</v>
      </c>
      <c r="BX33" s="5">
        <f>R33</f>
        <v>0</v>
      </c>
      <c r="BY33" s="5">
        <f t="shared" si="109"/>
        <v>0</v>
      </c>
      <c r="BZ33" s="5">
        <v>0</v>
      </c>
      <c r="CA33" s="5">
        <f t="shared" si="110"/>
        <v>894.28899999999999</v>
      </c>
      <c r="CB33" s="5">
        <f t="shared" si="110"/>
        <v>865.66499999999996</v>
      </c>
      <c r="CC33" s="5">
        <f t="shared" si="111"/>
        <v>0</v>
      </c>
      <c r="CD33" s="5">
        <f t="shared" si="112"/>
        <v>0</v>
      </c>
      <c r="CE33" s="5">
        <v>0</v>
      </c>
      <c r="CF33" s="5">
        <f t="shared" si="113"/>
        <v>865.66499999999996</v>
      </c>
      <c r="CG33" s="5">
        <f t="shared" si="26"/>
        <v>865.7</v>
      </c>
      <c r="CH33" s="5">
        <v>0</v>
      </c>
      <c r="CI33" s="5">
        <v>0</v>
      </c>
      <c r="CJ33" s="5">
        <v>0</v>
      </c>
      <c r="CK33" s="5">
        <f t="shared" si="114"/>
        <v>865.7</v>
      </c>
      <c r="CL33" s="5">
        <f>CK33</f>
        <v>865.7</v>
      </c>
      <c r="CM33" s="5">
        <v>0</v>
      </c>
      <c r="CN33" s="5">
        <v>0</v>
      </c>
      <c r="CO33" s="5">
        <v>0</v>
      </c>
      <c r="CP33" s="5">
        <f>CL33</f>
        <v>865.7</v>
      </c>
      <c r="CQ33" s="5">
        <f>CB33</f>
        <v>865.66499999999996</v>
      </c>
      <c r="CR33" s="5">
        <v>0</v>
      </c>
      <c r="CS33" s="5">
        <f t="shared" si="115"/>
        <v>0</v>
      </c>
      <c r="CT33" s="5">
        <v>0</v>
      </c>
      <c r="CU33" s="5">
        <f t="shared" si="116"/>
        <v>865.66499999999996</v>
      </c>
      <c r="CV33" s="5">
        <f t="shared" si="117"/>
        <v>865.7</v>
      </c>
      <c r="CW33" s="5">
        <v>0</v>
      </c>
      <c r="CX33" s="5">
        <v>0</v>
      </c>
      <c r="CY33" s="5">
        <v>0</v>
      </c>
      <c r="CZ33" s="5">
        <f t="shared" si="118"/>
        <v>865.7</v>
      </c>
      <c r="DA33" s="6" t="s">
        <v>0</v>
      </c>
    </row>
    <row r="34" spans="1:105" ht="12.6" customHeight="1" x14ac:dyDescent="0.25">
      <c r="A34" s="7" t="s">
        <v>0</v>
      </c>
      <c r="B34" s="8" t="s">
        <v>0</v>
      </c>
      <c r="C34" s="8"/>
      <c r="D34" s="8"/>
      <c r="E34" s="8"/>
      <c r="F34" s="8"/>
      <c r="G34" s="8"/>
      <c r="H34" s="8"/>
      <c r="I34" s="8"/>
      <c r="J34" s="8"/>
      <c r="K34" s="8"/>
      <c r="L34" s="4" t="s">
        <v>29</v>
      </c>
      <c r="M34" s="28" t="s">
        <v>138</v>
      </c>
      <c r="N34" s="28" t="s">
        <v>37</v>
      </c>
      <c r="O34" s="5">
        <v>41.731999999999999</v>
      </c>
      <c r="P34" s="5">
        <v>27.417999999999999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41.731999999999999</v>
      </c>
      <c r="X34" s="5">
        <v>27.417999999999999</v>
      </c>
      <c r="Y34" s="5">
        <v>30</v>
      </c>
      <c r="Z34" s="5">
        <v>0</v>
      </c>
      <c r="AA34" s="5">
        <v>0</v>
      </c>
      <c r="AB34" s="5">
        <v>0</v>
      </c>
      <c r="AC34" s="5">
        <v>30</v>
      </c>
      <c r="AD34" s="5">
        <v>30</v>
      </c>
      <c r="AE34" s="5">
        <v>0</v>
      </c>
      <c r="AF34" s="5">
        <v>0</v>
      </c>
      <c r="AG34" s="5">
        <v>0</v>
      </c>
      <c r="AH34" s="5">
        <v>30</v>
      </c>
      <c r="AI34" s="5">
        <v>30</v>
      </c>
      <c r="AJ34" s="5">
        <v>0</v>
      </c>
      <c r="AK34" s="5">
        <v>0</v>
      </c>
      <c r="AL34" s="5">
        <v>0</v>
      </c>
      <c r="AM34" s="5">
        <v>32.299999999999997</v>
      </c>
      <c r="AN34" s="5">
        <v>32.299999999999997</v>
      </c>
      <c r="AO34" s="5">
        <v>0</v>
      </c>
      <c r="AP34" s="5">
        <v>0</v>
      </c>
      <c r="AQ34" s="5">
        <v>0</v>
      </c>
      <c r="AR34" s="5">
        <v>30</v>
      </c>
      <c r="AS34" s="5">
        <f t="shared" si="119"/>
        <v>41.731999999999999</v>
      </c>
      <c r="AT34" s="5">
        <f t="shared" si="100"/>
        <v>27.417999999999999</v>
      </c>
      <c r="AU34" s="5">
        <f t="shared" si="14"/>
        <v>0</v>
      </c>
      <c r="AV34" s="5">
        <f t="shared" si="101"/>
        <v>0</v>
      </c>
      <c r="AW34" s="5">
        <f t="shared" si="102"/>
        <v>0</v>
      </c>
      <c r="AX34" s="5">
        <f t="shared" si="103"/>
        <v>0</v>
      </c>
      <c r="AY34" s="5">
        <v>0</v>
      </c>
      <c r="AZ34" s="5">
        <v>0</v>
      </c>
      <c r="BA34" s="5">
        <f t="shared" si="104"/>
        <v>41.731999999999999</v>
      </c>
      <c r="BB34" s="5">
        <f t="shared" si="104"/>
        <v>27.417999999999999</v>
      </c>
      <c r="BC34" s="5">
        <f t="shared" si="104"/>
        <v>30</v>
      </c>
      <c r="BD34" s="5">
        <v>0</v>
      </c>
      <c r="BE34" s="5">
        <v>0</v>
      </c>
      <c r="BF34" s="5">
        <v>0</v>
      </c>
      <c r="BG34" s="5">
        <f t="shared" ref="BG34:BG40" si="120">AC34</f>
        <v>30</v>
      </c>
      <c r="BH34" s="5">
        <f t="shared" ref="BH34:BH35" si="121">AD34</f>
        <v>30</v>
      </c>
      <c r="BI34" s="5">
        <v>0</v>
      </c>
      <c r="BJ34" s="5">
        <v>0</v>
      </c>
      <c r="BK34" s="5">
        <v>0</v>
      </c>
      <c r="BL34" s="5">
        <f t="shared" si="105"/>
        <v>30</v>
      </c>
      <c r="BM34" s="5">
        <f t="shared" si="106"/>
        <v>30</v>
      </c>
      <c r="BN34" s="5">
        <v>0</v>
      </c>
      <c r="BO34" s="5">
        <v>0</v>
      </c>
      <c r="BP34" s="5">
        <v>0</v>
      </c>
      <c r="BQ34" s="5">
        <f t="shared" ref="BQ34:BQ35" si="122">AM34</f>
        <v>32.299999999999997</v>
      </c>
      <c r="BR34" s="5">
        <f>AN34</f>
        <v>32.299999999999997</v>
      </c>
      <c r="BS34" s="5">
        <v>0</v>
      </c>
      <c r="BT34" s="5">
        <v>0</v>
      </c>
      <c r="BU34" s="5">
        <v>0</v>
      </c>
      <c r="BV34" s="5">
        <f t="shared" si="107"/>
        <v>30</v>
      </c>
      <c r="BW34" s="5">
        <f t="shared" si="108"/>
        <v>27.417999999999999</v>
      </c>
      <c r="BX34" s="5">
        <v>0</v>
      </c>
      <c r="BY34" s="5">
        <f t="shared" si="109"/>
        <v>0</v>
      </c>
      <c r="BZ34" s="5">
        <v>0</v>
      </c>
      <c r="CA34" s="5">
        <f t="shared" si="110"/>
        <v>27.417999999999999</v>
      </c>
      <c r="CB34" s="5">
        <f t="shared" si="110"/>
        <v>30</v>
      </c>
      <c r="CC34" s="5">
        <f t="shared" si="111"/>
        <v>0</v>
      </c>
      <c r="CD34" s="5">
        <f t="shared" si="112"/>
        <v>0</v>
      </c>
      <c r="CE34" s="5">
        <v>0</v>
      </c>
      <c r="CF34" s="5">
        <f t="shared" si="113"/>
        <v>30</v>
      </c>
      <c r="CG34" s="5">
        <f t="shared" si="26"/>
        <v>30</v>
      </c>
      <c r="CH34" s="5">
        <v>0</v>
      </c>
      <c r="CI34" s="5">
        <v>0</v>
      </c>
      <c r="CJ34" s="5">
        <v>0</v>
      </c>
      <c r="CK34" s="5">
        <f t="shared" si="114"/>
        <v>30</v>
      </c>
      <c r="CL34" s="5">
        <f t="shared" ref="CL34:CL35" si="123">BW34</f>
        <v>27.417999999999999</v>
      </c>
      <c r="CM34" s="5">
        <v>0</v>
      </c>
      <c r="CN34" s="5">
        <v>0</v>
      </c>
      <c r="CO34" s="5">
        <v>0</v>
      </c>
      <c r="CP34" s="5">
        <f t="shared" ref="CP34:CP35" si="124">CA34</f>
        <v>27.417999999999999</v>
      </c>
      <c r="CQ34" s="5">
        <f t="shared" ref="CQ34:CQ40" si="125">CB34</f>
        <v>30</v>
      </c>
      <c r="CR34" s="5">
        <v>0</v>
      </c>
      <c r="CS34" s="5">
        <f t="shared" si="115"/>
        <v>0</v>
      </c>
      <c r="CT34" s="5">
        <v>0</v>
      </c>
      <c r="CU34" s="5">
        <f t="shared" si="116"/>
        <v>30</v>
      </c>
      <c r="CV34" s="5">
        <f t="shared" si="117"/>
        <v>30</v>
      </c>
      <c r="CW34" s="5">
        <v>0</v>
      </c>
      <c r="CX34" s="5">
        <v>0</v>
      </c>
      <c r="CY34" s="5">
        <v>0</v>
      </c>
      <c r="CZ34" s="5">
        <f t="shared" si="118"/>
        <v>30</v>
      </c>
      <c r="DA34" s="6" t="s">
        <v>0</v>
      </c>
    </row>
    <row r="35" spans="1:105" ht="409.5" customHeight="1" x14ac:dyDescent="0.25">
      <c r="A35" s="3" t="s">
        <v>176</v>
      </c>
      <c r="B35" s="4" t="s">
        <v>177</v>
      </c>
      <c r="C35" s="4"/>
      <c r="D35" s="4"/>
      <c r="E35" s="4"/>
      <c r="F35" s="4"/>
      <c r="G35" s="4"/>
      <c r="H35" s="4"/>
      <c r="I35" s="16" t="s">
        <v>234</v>
      </c>
      <c r="J35" s="4"/>
      <c r="K35" s="12" t="s">
        <v>254</v>
      </c>
      <c r="L35" s="4" t="s">
        <v>29</v>
      </c>
      <c r="M35" s="28" t="s">
        <v>138</v>
      </c>
      <c r="N35" s="28" t="s">
        <v>145</v>
      </c>
      <c r="O35" s="5">
        <v>3470.9160000000002</v>
      </c>
      <c r="P35" s="5">
        <v>3470.9160000000002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3470.9160000000002</v>
      </c>
      <c r="X35" s="5">
        <v>3470.9160000000002</v>
      </c>
      <c r="Y35" s="5">
        <v>3434</v>
      </c>
      <c r="Z35" s="5">
        <v>0</v>
      </c>
      <c r="AA35" s="5">
        <v>0</v>
      </c>
      <c r="AB35" s="5">
        <v>0</v>
      </c>
      <c r="AC35" s="5">
        <v>3434</v>
      </c>
      <c r="AD35" s="5">
        <v>3434</v>
      </c>
      <c r="AE35" s="5">
        <v>0</v>
      </c>
      <c r="AF35" s="5">
        <v>0</v>
      </c>
      <c r="AG35" s="5">
        <v>0</v>
      </c>
      <c r="AH35" s="5">
        <v>3434</v>
      </c>
      <c r="AI35" s="5">
        <v>3434</v>
      </c>
      <c r="AJ35" s="5">
        <v>0</v>
      </c>
      <c r="AK35" s="5">
        <v>0</v>
      </c>
      <c r="AL35" s="5">
        <v>0</v>
      </c>
      <c r="AM35" s="5">
        <v>3434</v>
      </c>
      <c r="AN35" s="5">
        <v>3434</v>
      </c>
      <c r="AO35" s="5">
        <v>0</v>
      </c>
      <c r="AP35" s="5">
        <v>0</v>
      </c>
      <c r="AQ35" s="5">
        <v>0</v>
      </c>
      <c r="AR35" s="5">
        <v>3434</v>
      </c>
      <c r="AS35" s="5">
        <f>O35</f>
        <v>3470.9160000000002</v>
      </c>
      <c r="AT35" s="5">
        <f t="shared" si="100"/>
        <v>3470.9160000000002</v>
      </c>
      <c r="AU35" s="5">
        <f t="shared" si="14"/>
        <v>0</v>
      </c>
      <c r="AV35" s="5">
        <f t="shared" si="101"/>
        <v>0</v>
      </c>
      <c r="AW35" s="5">
        <f>S35</f>
        <v>0</v>
      </c>
      <c r="AX35" s="5">
        <f t="shared" si="103"/>
        <v>0</v>
      </c>
      <c r="AY35" s="5">
        <v>0</v>
      </c>
      <c r="AZ35" s="5">
        <v>0</v>
      </c>
      <c r="BA35" s="5">
        <f t="shared" si="104"/>
        <v>3470.9160000000002</v>
      </c>
      <c r="BB35" s="5">
        <f t="shared" si="104"/>
        <v>3470.9160000000002</v>
      </c>
      <c r="BC35" s="5">
        <f t="shared" si="104"/>
        <v>3434</v>
      </c>
      <c r="BD35" s="5">
        <v>0</v>
      </c>
      <c r="BE35" s="5">
        <v>0</v>
      </c>
      <c r="BF35" s="5">
        <v>0</v>
      </c>
      <c r="BG35" s="5">
        <f t="shared" si="120"/>
        <v>3434</v>
      </c>
      <c r="BH35" s="5">
        <f t="shared" si="121"/>
        <v>3434</v>
      </c>
      <c r="BI35" s="5">
        <v>0</v>
      </c>
      <c r="BJ35" s="5">
        <v>0</v>
      </c>
      <c r="BK35" s="5">
        <v>0</v>
      </c>
      <c r="BL35" s="5">
        <f t="shared" si="105"/>
        <v>3434</v>
      </c>
      <c r="BM35" s="5">
        <f t="shared" si="106"/>
        <v>3434</v>
      </c>
      <c r="BN35" s="5">
        <v>0</v>
      </c>
      <c r="BO35" s="5">
        <v>0</v>
      </c>
      <c r="BP35" s="5">
        <v>0</v>
      </c>
      <c r="BQ35" s="5">
        <f t="shared" si="122"/>
        <v>3434</v>
      </c>
      <c r="BR35" s="5">
        <f>AN35</f>
        <v>3434</v>
      </c>
      <c r="BS35" s="5">
        <v>0</v>
      </c>
      <c r="BT35" s="5">
        <v>0</v>
      </c>
      <c r="BU35" s="5">
        <v>0</v>
      </c>
      <c r="BV35" s="5">
        <f t="shared" si="107"/>
        <v>3434</v>
      </c>
      <c r="BW35" s="5">
        <f t="shared" si="108"/>
        <v>3470.9160000000002</v>
      </c>
      <c r="BX35" s="5">
        <f>R35</f>
        <v>0</v>
      </c>
      <c r="BY35" s="5">
        <f>T35</f>
        <v>0</v>
      </c>
      <c r="BZ35" s="5">
        <v>0</v>
      </c>
      <c r="CA35" s="5">
        <f t="shared" si="110"/>
        <v>3470.9160000000002</v>
      </c>
      <c r="CB35" s="5">
        <f t="shared" si="110"/>
        <v>3434</v>
      </c>
      <c r="CC35" s="5">
        <f>Z35</f>
        <v>0</v>
      </c>
      <c r="CD35" s="5">
        <f t="shared" si="112"/>
        <v>0</v>
      </c>
      <c r="CE35" s="5">
        <v>0</v>
      </c>
      <c r="CF35" s="5">
        <f t="shared" si="113"/>
        <v>3434</v>
      </c>
      <c r="CG35" s="5">
        <f t="shared" si="26"/>
        <v>3434</v>
      </c>
      <c r="CH35" s="5">
        <v>0</v>
      </c>
      <c r="CI35" s="5">
        <v>0</v>
      </c>
      <c r="CJ35" s="5">
        <v>0</v>
      </c>
      <c r="CK35" s="5">
        <f t="shared" si="114"/>
        <v>3434</v>
      </c>
      <c r="CL35" s="5">
        <f t="shared" si="123"/>
        <v>3470.9160000000002</v>
      </c>
      <c r="CM35" s="5">
        <v>0</v>
      </c>
      <c r="CN35" s="5">
        <v>0</v>
      </c>
      <c r="CO35" s="5">
        <v>0</v>
      </c>
      <c r="CP35" s="5">
        <f t="shared" si="124"/>
        <v>3470.9160000000002</v>
      </c>
      <c r="CQ35" s="5">
        <f t="shared" si="125"/>
        <v>3434</v>
      </c>
      <c r="CR35" s="5">
        <v>0</v>
      </c>
      <c r="CS35" s="5">
        <f t="shared" si="115"/>
        <v>0</v>
      </c>
      <c r="CT35" s="5">
        <v>0</v>
      </c>
      <c r="CU35" s="5">
        <f>CF35</f>
        <v>3434</v>
      </c>
      <c r="CV35" s="5">
        <f t="shared" si="117"/>
        <v>3434</v>
      </c>
      <c r="CW35" s="5">
        <v>0</v>
      </c>
      <c r="CX35" s="5">
        <v>0</v>
      </c>
      <c r="CY35" s="5">
        <v>0</v>
      </c>
      <c r="CZ35" s="5">
        <f>CK35</f>
        <v>3434</v>
      </c>
      <c r="DA35" s="6" t="s">
        <v>0</v>
      </c>
    </row>
    <row r="36" spans="1:105" s="26" customFormat="1" ht="102.6" customHeight="1" x14ac:dyDescent="0.25">
      <c r="A36" s="23" t="s">
        <v>178</v>
      </c>
      <c r="B36" s="24" t="s">
        <v>179</v>
      </c>
      <c r="C36" s="24"/>
      <c r="D36" s="24"/>
      <c r="E36" s="24"/>
      <c r="F36" s="24"/>
      <c r="G36" s="24"/>
      <c r="H36" s="24"/>
      <c r="I36" s="45" t="s">
        <v>241</v>
      </c>
      <c r="J36" s="24"/>
      <c r="K36" s="24" t="s">
        <v>266</v>
      </c>
      <c r="L36" s="24" t="s">
        <v>44</v>
      </c>
      <c r="M36" s="24" t="s">
        <v>138</v>
      </c>
      <c r="N36" s="24" t="s">
        <v>158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f t="shared" si="119"/>
        <v>0</v>
      </c>
      <c r="AT36" s="18">
        <f>P36</f>
        <v>0</v>
      </c>
      <c r="AU36" s="18">
        <f t="shared" si="14"/>
        <v>0</v>
      </c>
      <c r="AV36" s="18">
        <f t="shared" si="101"/>
        <v>0</v>
      </c>
      <c r="AW36" s="18">
        <f>S36</f>
        <v>0</v>
      </c>
      <c r="AX36" s="18">
        <f t="shared" si="103"/>
        <v>0</v>
      </c>
      <c r="AY36" s="18">
        <v>0</v>
      </c>
      <c r="AZ36" s="18">
        <v>0</v>
      </c>
      <c r="BA36" s="18">
        <f t="shared" si="104"/>
        <v>0</v>
      </c>
      <c r="BB36" s="18">
        <f t="shared" si="104"/>
        <v>0</v>
      </c>
      <c r="BC36" s="18">
        <f t="shared" si="104"/>
        <v>0</v>
      </c>
      <c r="BD36" s="18">
        <v>0</v>
      </c>
      <c r="BE36" s="18">
        <v>0</v>
      </c>
      <c r="BF36" s="18">
        <v>0</v>
      </c>
      <c r="BG36" s="18">
        <f t="shared" si="120"/>
        <v>0</v>
      </c>
      <c r="BH36" s="18">
        <f>AD36</f>
        <v>0</v>
      </c>
      <c r="BI36" s="18">
        <v>0</v>
      </c>
      <c r="BJ36" s="18">
        <v>0</v>
      </c>
      <c r="BK36" s="18">
        <v>0</v>
      </c>
      <c r="BL36" s="18">
        <f t="shared" si="105"/>
        <v>0</v>
      </c>
      <c r="BM36" s="18">
        <f t="shared" si="106"/>
        <v>0</v>
      </c>
      <c r="BN36" s="18">
        <v>0</v>
      </c>
      <c r="BO36" s="18">
        <v>0</v>
      </c>
      <c r="BP36" s="18">
        <v>0</v>
      </c>
      <c r="BQ36" s="18">
        <f>AM36</f>
        <v>0</v>
      </c>
      <c r="BR36" s="18">
        <f t="shared" ref="BR36:BR40" si="126">AN36</f>
        <v>0</v>
      </c>
      <c r="BS36" s="18">
        <v>0</v>
      </c>
      <c r="BT36" s="18">
        <v>0</v>
      </c>
      <c r="BU36" s="18">
        <v>0</v>
      </c>
      <c r="BV36" s="18">
        <f t="shared" si="107"/>
        <v>0</v>
      </c>
      <c r="BW36" s="18">
        <f t="shared" si="108"/>
        <v>0</v>
      </c>
      <c r="BX36" s="18">
        <f>R36</f>
        <v>0</v>
      </c>
      <c r="BY36" s="18">
        <f t="shared" ref="BY36:BY40" si="127">T36</f>
        <v>0</v>
      </c>
      <c r="BZ36" s="18">
        <v>0</v>
      </c>
      <c r="CA36" s="18">
        <f t="shared" si="110"/>
        <v>0</v>
      </c>
      <c r="CB36" s="18">
        <f t="shared" si="110"/>
        <v>0</v>
      </c>
      <c r="CC36" s="18">
        <f t="shared" ref="CC36:CC40" si="128">Z36</f>
        <v>0</v>
      </c>
      <c r="CD36" s="18">
        <f t="shared" si="112"/>
        <v>0</v>
      </c>
      <c r="CE36" s="18">
        <v>0</v>
      </c>
      <c r="CF36" s="18">
        <f t="shared" si="113"/>
        <v>0</v>
      </c>
      <c r="CG36" s="18">
        <f t="shared" si="26"/>
        <v>0</v>
      </c>
      <c r="CH36" s="18">
        <v>0</v>
      </c>
      <c r="CI36" s="18">
        <v>0</v>
      </c>
      <c r="CJ36" s="18">
        <v>0</v>
      </c>
      <c r="CK36" s="18">
        <f t="shared" si="114"/>
        <v>0</v>
      </c>
      <c r="CL36" s="18">
        <f>BW36</f>
        <v>0</v>
      </c>
      <c r="CM36" s="18">
        <v>0</v>
      </c>
      <c r="CN36" s="18">
        <v>0</v>
      </c>
      <c r="CO36" s="18">
        <v>0</v>
      </c>
      <c r="CP36" s="18">
        <f>CA36</f>
        <v>0</v>
      </c>
      <c r="CQ36" s="18">
        <f t="shared" si="125"/>
        <v>0</v>
      </c>
      <c r="CR36" s="18">
        <v>0</v>
      </c>
      <c r="CS36" s="18">
        <f>CD36</f>
        <v>0</v>
      </c>
      <c r="CT36" s="18">
        <v>0</v>
      </c>
      <c r="CU36" s="18">
        <f t="shared" ref="CU36:CU40" si="129">CF36</f>
        <v>0</v>
      </c>
      <c r="CV36" s="18">
        <f>CG36</f>
        <v>0</v>
      </c>
      <c r="CW36" s="18">
        <v>0</v>
      </c>
      <c r="CX36" s="18">
        <v>0</v>
      </c>
      <c r="CY36" s="18">
        <v>0</v>
      </c>
      <c r="CZ36" s="18">
        <f t="shared" ref="CZ36:CZ40" si="130">CK36</f>
        <v>0</v>
      </c>
      <c r="DA36" s="25" t="s">
        <v>0</v>
      </c>
    </row>
    <row r="37" spans="1:105" ht="115.2" customHeight="1" x14ac:dyDescent="0.25">
      <c r="A37" s="3" t="s">
        <v>180</v>
      </c>
      <c r="B37" s="4" t="s">
        <v>181</v>
      </c>
      <c r="C37" s="4"/>
      <c r="D37" s="4"/>
      <c r="E37" s="4"/>
      <c r="F37" s="4"/>
      <c r="G37" s="4"/>
      <c r="H37" s="4"/>
      <c r="I37" s="4"/>
      <c r="J37" s="4"/>
      <c r="K37" s="4"/>
      <c r="L37" s="4" t="s">
        <v>40</v>
      </c>
      <c r="M37" s="24" t="s">
        <v>145</v>
      </c>
      <c r="N37" s="24" t="s">
        <v>36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f t="shared" si="119"/>
        <v>0</v>
      </c>
      <c r="AT37" s="5">
        <f t="shared" ref="AT37:AT40" si="131">P37</f>
        <v>0</v>
      </c>
      <c r="AU37" s="5">
        <f t="shared" si="14"/>
        <v>0</v>
      </c>
      <c r="AV37" s="5">
        <f t="shared" si="101"/>
        <v>0</v>
      </c>
      <c r="AW37" s="5">
        <f t="shared" ref="AW37:AW40" si="132">S37</f>
        <v>0</v>
      </c>
      <c r="AX37" s="5">
        <f t="shared" si="103"/>
        <v>0</v>
      </c>
      <c r="AY37" s="5">
        <v>0</v>
      </c>
      <c r="AZ37" s="5">
        <v>0</v>
      </c>
      <c r="BA37" s="5">
        <f t="shared" si="104"/>
        <v>0</v>
      </c>
      <c r="BB37" s="5">
        <f t="shared" si="104"/>
        <v>0</v>
      </c>
      <c r="BC37" s="5">
        <f t="shared" si="104"/>
        <v>0</v>
      </c>
      <c r="BD37" s="5">
        <v>0</v>
      </c>
      <c r="BE37" s="5">
        <v>0</v>
      </c>
      <c r="BF37" s="5">
        <v>0</v>
      </c>
      <c r="BG37" s="5">
        <f t="shared" si="120"/>
        <v>0</v>
      </c>
      <c r="BH37" s="5">
        <f>AD37</f>
        <v>0</v>
      </c>
      <c r="BI37" s="5">
        <v>0</v>
      </c>
      <c r="BJ37" s="5">
        <v>0</v>
      </c>
      <c r="BK37" s="5">
        <v>0</v>
      </c>
      <c r="BL37" s="5">
        <f t="shared" si="105"/>
        <v>0</v>
      </c>
      <c r="BM37" s="5">
        <f t="shared" si="106"/>
        <v>0</v>
      </c>
      <c r="BN37" s="5">
        <v>0</v>
      </c>
      <c r="BO37" s="5">
        <v>0</v>
      </c>
      <c r="BP37" s="5">
        <v>0</v>
      </c>
      <c r="BQ37" s="5">
        <f>AM37</f>
        <v>0</v>
      </c>
      <c r="BR37" s="5">
        <f t="shared" si="126"/>
        <v>0</v>
      </c>
      <c r="BS37" s="5">
        <v>0</v>
      </c>
      <c r="BT37" s="5">
        <v>0</v>
      </c>
      <c r="BU37" s="5">
        <v>0</v>
      </c>
      <c r="BV37" s="5">
        <f t="shared" si="107"/>
        <v>0</v>
      </c>
      <c r="BW37" s="5">
        <f t="shared" si="108"/>
        <v>0</v>
      </c>
      <c r="BX37" s="5">
        <f>R37</f>
        <v>0</v>
      </c>
      <c r="BY37" s="5">
        <f t="shared" si="127"/>
        <v>0</v>
      </c>
      <c r="BZ37" s="5">
        <v>0</v>
      </c>
      <c r="CA37" s="5">
        <f t="shared" si="110"/>
        <v>0</v>
      </c>
      <c r="CB37" s="5">
        <f t="shared" si="110"/>
        <v>0</v>
      </c>
      <c r="CC37" s="5">
        <f t="shared" si="128"/>
        <v>0</v>
      </c>
      <c r="CD37" s="5">
        <f t="shared" si="112"/>
        <v>0</v>
      </c>
      <c r="CE37" s="5">
        <v>0</v>
      </c>
      <c r="CF37" s="5">
        <f t="shared" si="113"/>
        <v>0</v>
      </c>
      <c r="CG37" s="5">
        <f t="shared" si="26"/>
        <v>0</v>
      </c>
      <c r="CH37" s="5">
        <v>0</v>
      </c>
      <c r="CI37" s="5">
        <v>0</v>
      </c>
      <c r="CJ37" s="5">
        <v>0</v>
      </c>
      <c r="CK37" s="5">
        <f t="shared" si="114"/>
        <v>0</v>
      </c>
      <c r="CL37" s="5">
        <f>BW37</f>
        <v>0</v>
      </c>
      <c r="CM37" s="5">
        <v>0</v>
      </c>
      <c r="CN37" s="5">
        <v>0</v>
      </c>
      <c r="CO37" s="5">
        <v>0</v>
      </c>
      <c r="CP37" s="5">
        <f>CA37</f>
        <v>0</v>
      </c>
      <c r="CQ37" s="5">
        <f t="shared" si="125"/>
        <v>0</v>
      </c>
      <c r="CR37" s="5">
        <v>0</v>
      </c>
      <c r="CS37" s="5">
        <f t="shared" ref="CS37:CS40" si="133">CD37</f>
        <v>0</v>
      </c>
      <c r="CT37" s="5">
        <v>0</v>
      </c>
      <c r="CU37" s="5">
        <f t="shared" si="129"/>
        <v>0</v>
      </c>
      <c r="CV37" s="5">
        <f t="shared" ref="CV37:CV40" si="134">CG37</f>
        <v>0</v>
      </c>
      <c r="CW37" s="5">
        <v>0</v>
      </c>
      <c r="CX37" s="5">
        <v>0</v>
      </c>
      <c r="CY37" s="5">
        <v>0</v>
      </c>
      <c r="CZ37" s="5">
        <f t="shared" si="130"/>
        <v>0</v>
      </c>
      <c r="DA37" s="6" t="s">
        <v>0</v>
      </c>
    </row>
    <row r="38" spans="1:105" ht="12.6" customHeight="1" x14ac:dyDescent="0.25">
      <c r="A38" s="7" t="s">
        <v>0</v>
      </c>
      <c r="B38" s="8" t="s">
        <v>0</v>
      </c>
      <c r="C38" s="8"/>
      <c r="D38" s="8"/>
      <c r="E38" s="8"/>
      <c r="F38" s="8"/>
      <c r="G38" s="8"/>
      <c r="H38" s="8"/>
      <c r="I38" s="8"/>
      <c r="J38" s="8"/>
      <c r="K38" s="8"/>
      <c r="L38" s="4" t="s">
        <v>40</v>
      </c>
      <c r="M38" s="4" t="s">
        <v>153</v>
      </c>
      <c r="N38" s="4" t="s">
        <v>153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f t="shared" si="119"/>
        <v>0</v>
      </c>
      <c r="AT38" s="5">
        <f t="shared" si="131"/>
        <v>0</v>
      </c>
      <c r="AU38" s="5">
        <f t="shared" si="14"/>
        <v>0</v>
      </c>
      <c r="AV38" s="5">
        <v>0</v>
      </c>
      <c r="AW38" s="5">
        <f t="shared" si="132"/>
        <v>0</v>
      </c>
      <c r="AX38" s="5">
        <f t="shared" si="103"/>
        <v>0</v>
      </c>
      <c r="AY38" s="5">
        <v>0</v>
      </c>
      <c r="AZ38" s="5">
        <v>0</v>
      </c>
      <c r="BA38" s="5">
        <f>W38</f>
        <v>0</v>
      </c>
      <c r="BB38" s="5">
        <f t="shared" ref="BB38:BB40" si="135">X38</f>
        <v>0</v>
      </c>
      <c r="BC38" s="5">
        <f t="shared" ref="BC38:BC40" si="136">Y38</f>
        <v>0</v>
      </c>
      <c r="BD38" s="5">
        <v>0</v>
      </c>
      <c r="BE38" s="5">
        <v>0</v>
      </c>
      <c r="BF38" s="5">
        <v>0</v>
      </c>
      <c r="BG38" s="5">
        <f t="shared" si="120"/>
        <v>0</v>
      </c>
      <c r="BH38" s="5">
        <f t="shared" ref="BH38:BH40" si="137">AD38</f>
        <v>0</v>
      </c>
      <c r="BI38" s="5">
        <v>0</v>
      </c>
      <c r="BJ38" s="5">
        <v>0</v>
      </c>
      <c r="BK38" s="5">
        <v>0</v>
      </c>
      <c r="BL38" s="5">
        <f t="shared" si="105"/>
        <v>0</v>
      </c>
      <c r="BM38" s="5">
        <f t="shared" si="106"/>
        <v>0</v>
      </c>
      <c r="BN38" s="5">
        <v>0</v>
      </c>
      <c r="BO38" s="5">
        <v>0</v>
      </c>
      <c r="BP38" s="5">
        <v>0</v>
      </c>
      <c r="BQ38" s="5">
        <f t="shared" ref="BQ38:BQ39" si="138">AM38</f>
        <v>0</v>
      </c>
      <c r="BR38" s="5">
        <f t="shared" si="126"/>
        <v>0</v>
      </c>
      <c r="BS38" s="5">
        <v>0</v>
      </c>
      <c r="BT38" s="5">
        <v>0</v>
      </c>
      <c r="BU38" s="5">
        <v>0</v>
      </c>
      <c r="BV38" s="5">
        <f t="shared" ref="BV38:BV40" si="139">AR38</f>
        <v>0</v>
      </c>
      <c r="BW38" s="5">
        <f t="shared" ref="BW38:BW40" si="140">P38</f>
        <v>0</v>
      </c>
      <c r="BX38" s="5">
        <f t="shared" ref="BX38:BX40" si="141">R38</f>
        <v>0</v>
      </c>
      <c r="BY38" s="5">
        <f t="shared" si="127"/>
        <v>0</v>
      </c>
      <c r="BZ38" s="5">
        <v>0</v>
      </c>
      <c r="CA38" s="5">
        <f t="shared" ref="CA38:CA40" si="142">X38</f>
        <v>0</v>
      </c>
      <c r="CB38" s="5">
        <f t="shared" ref="CB38:CB40" si="143">Y38</f>
        <v>0</v>
      </c>
      <c r="CC38" s="5">
        <f t="shared" si="128"/>
        <v>0</v>
      </c>
      <c r="CD38" s="5">
        <f t="shared" ref="CD38:CD40" si="144">AA38</f>
        <v>0</v>
      </c>
      <c r="CE38" s="5">
        <v>0</v>
      </c>
      <c r="CF38" s="5">
        <f t="shared" ref="CF38:CF39" si="145">AC38</f>
        <v>0</v>
      </c>
      <c r="CG38" s="5">
        <f t="shared" si="26"/>
        <v>0</v>
      </c>
      <c r="CH38" s="5">
        <v>0</v>
      </c>
      <c r="CI38" s="5">
        <v>0</v>
      </c>
      <c r="CJ38" s="5">
        <v>0</v>
      </c>
      <c r="CK38" s="5">
        <f t="shared" ref="CK38:CK40" si="146">AH38</f>
        <v>0</v>
      </c>
      <c r="CL38" s="5">
        <f t="shared" ref="CL38:CL40" si="147">BW38</f>
        <v>0</v>
      </c>
      <c r="CM38" s="5">
        <v>0</v>
      </c>
      <c r="CN38" s="5">
        <v>0</v>
      </c>
      <c r="CO38" s="5">
        <v>0</v>
      </c>
      <c r="CP38" s="5">
        <f t="shared" ref="CP38:CP40" si="148">CA38</f>
        <v>0</v>
      </c>
      <c r="CQ38" s="5">
        <f t="shared" si="125"/>
        <v>0</v>
      </c>
      <c r="CR38" s="5">
        <v>0</v>
      </c>
      <c r="CS38" s="5">
        <f t="shared" si="133"/>
        <v>0</v>
      </c>
      <c r="CT38" s="5">
        <v>0</v>
      </c>
      <c r="CU38" s="5">
        <f t="shared" si="129"/>
        <v>0</v>
      </c>
      <c r="CV38" s="5">
        <f t="shared" si="134"/>
        <v>0</v>
      </c>
      <c r="CW38" s="5">
        <v>0</v>
      </c>
      <c r="CX38" s="5">
        <v>0</v>
      </c>
      <c r="CY38" s="5">
        <v>0</v>
      </c>
      <c r="CZ38" s="5">
        <f t="shared" si="130"/>
        <v>0</v>
      </c>
      <c r="DA38" s="6" t="s">
        <v>0</v>
      </c>
    </row>
    <row r="39" spans="1:105" ht="12.6" customHeight="1" x14ac:dyDescent="0.25">
      <c r="A39" s="7" t="s">
        <v>0</v>
      </c>
      <c r="B39" s="8" t="s">
        <v>0</v>
      </c>
      <c r="C39" s="8"/>
      <c r="D39" s="8"/>
      <c r="E39" s="8"/>
      <c r="F39" s="8"/>
      <c r="G39" s="8"/>
      <c r="H39" s="8"/>
      <c r="I39" s="8"/>
      <c r="J39" s="8"/>
      <c r="K39" s="8"/>
      <c r="L39" s="4" t="s">
        <v>40</v>
      </c>
      <c r="M39" s="4" t="s">
        <v>182</v>
      </c>
      <c r="N39" s="4" t="s">
        <v>153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f t="shared" si="119"/>
        <v>0</v>
      </c>
      <c r="AT39" s="5">
        <f t="shared" si="131"/>
        <v>0</v>
      </c>
      <c r="AU39" s="5">
        <f t="shared" si="14"/>
        <v>0</v>
      </c>
      <c r="AV39" s="5">
        <f t="shared" si="101"/>
        <v>0</v>
      </c>
      <c r="AW39" s="5">
        <f t="shared" si="132"/>
        <v>0</v>
      </c>
      <c r="AX39" s="5">
        <f t="shared" si="103"/>
        <v>0</v>
      </c>
      <c r="AY39" s="5">
        <v>0</v>
      </c>
      <c r="AZ39" s="5">
        <v>0</v>
      </c>
      <c r="BA39" s="5">
        <f>W39</f>
        <v>0</v>
      </c>
      <c r="BB39" s="5">
        <f t="shared" si="135"/>
        <v>0</v>
      </c>
      <c r="BC39" s="5">
        <f t="shared" si="136"/>
        <v>0</v>
      </c>
      <c r="BD39" s="5">
        <v>0</v>
      </c>
      <c r="BE39" s="5">
        <v>0</v>
      </c>
      <c r="BF39" s="5">
        <v>0</v>
      </c>
      <c r="BG39" s="5">
        <f t="shared" si="120"/>
        <v>0</v>
      </c>
      <c r="BH39" s="5">
        <f t="shared" si="137"/>
        <v>0</v>
      </c>
      <c r="BI39" s="5">
        <v>0</v>
      </c>
      <c r="BJ39" s="5">
        <v>0</v>
      </c>
      <c r="BK39" s="5">
        <v>0</v>
      </c>
      <c r="BL39" s="5">
        <f t="shared" si="105"/>
        <v>0</v>
      </c>
      <c r="BM39" s="5">
        <f t="shared" si="106"/>
        <v>0</v>
      </c>
      <c r="BN39" s="5">
        <v>0</v>
      </c>
      <c r="BO39" s="5">
        <v>0</v>
      </c>
      <c r="BP39" s="5">
        <v>0</v>
      </c>
      <c r="BQ39" s="5">
        <f t="shared" si="138"/>
        <v>0</v>
      </c>
      <c r="BR39" s="5">
        <f t="shared" si="126"/>
        <v>0</v>
      </c>
      <c r="BS39" s="5">
        <v>0</v>
      </c>
      <c r="BT39" s="5">
        <v>0</v>
      </c>
      <c r="BU39" s="5">
        <v>0</v>
      </c>
      <c r="BV39" s="5">
        <f t="shared" si="139"/>
        <v>0</v>
      </c>
      <c r="BW39" s="5">
        <f t="shared" si="140"/>
        <v>0</v>
      </c>
      <c r="BX39" s="5">
        <f t="shared" si="141"/>
        <v>0</v>
      </c>
      <c r="BY39" s="5">
        <f t="shared" si="127"/>
        <v>0</v>
      </c>
      <c r="BZ39" s="5">
        <v>0</v>
      </c>
      <c r="CA39" s="5">
        <f t="shared" si="142"/>
        <v>0</v>
      </c>
      <c r="CB39" s="5">
        <f t="shared" si="143"/>
        <v>0</v>
      </c>
      <c r="CC39" s="5">
        <f t="shared" si="128"/>
        <v>0</v>
      </c>
      <c r="CD39" s="5">
        <f t="shared" si="144"/>
        <v>0</v>
      </c>
      <c r="CE39" s="5">
        <v>0</v>
      </c>
      <c r="CF39" s="5">
        <f t="shared" si="145"/>
        <v>0</v>
      </c>
      <c r="CG39" s="5">
        <f t="shared" si="26"/>
        <v>0</v>
      </c>
      <c r="CH39" s="5">
        <v>0</v>
      </c>
      <c r="CI39" s="5">
        <v>0</v>
      </c>
      <c r="CJ39" s="5">
        <v>0</v>
      </c>
      <c r="CK39" s="5">
        <f t="shared" si="146"/>
        <v>0</v>
      </c>
      <c r="CL39" s="5">
        <f t="shared" si="147"/>
        <v>0</v>
      </c>
      <c r="CM39" s="5">
        <v>0</v>
      </c>
      <c r="CN39" s="5">
        <v>0</v>
      </c>
      <c r="CO39" s="5">
        <v>0</v>
      </c>
      <c r="CP39" s="5">
        <f t="shared" si="148"/>
        <v>0</v>
      </c>
      <c r="CQ39" s="5">
        <f t="shared" si="125"/>
        <v>0</v>
      </c>
      <c r="CR39" s="5">
        <v>0</v>
      </c>
      <c r="CS39" s="5">
        <f t="shared" si="133"/>
        <v>0</v>
      </c>
      <c r="CT39" s="5">
        <v>0</v>
      </c>
      <c r="CU39" s="5">
        <f t="shared" si="129"/>
        <v>0</v>
      </c>
      <c r="CV39" s="5">
        <f t="shared" si="134"/>
        <v>0</v>
      </c>
      <c r="CW39" s="5">
        <v>0</v>
      </c>
      <c r="CX39" s="5">
        <v>0</v>
      </c>
      <c r="CY39" s="5">
        <v>0</v>
      </c>
      <c r="CZ39" s="5">
        <f t="shared" si="130"/>
        <v>0</v>
      </c>
      <c r="DA39" s="6" t="s">
        <v>0</v>
      </c>
    </row>
    <row r="40" spans="1:105" s="26" customFormat="1" ht="67.5" customHeight="1" x14ac:dyDescent="0.25">
      <c r="A40" s="23" t="s">
        <v>183</v>
      </c>
      <c r="B40" s="24" t="s">
        <v>184</v>
      </c>
      <c r="C40" s="24"/>
      <c r="D40" s="24"/>
      <c r="E40" s="24"/>
      <c r="F40" s="24"/>
      <c r="G40" s="24"/>
      <c r="H40" s="24"/>
      <c r="I40" s="23" t="s">
        <v>229</v>
      </c>
      <c r="J40" s="24"/>
      <c r="K40" s="24" t="s">
        <v>267</v>
      </c>
      <c r="L40" s="24" t="s">
        <v>44</v>
      </c>
      <c r="M40" s="24" t="s">
        <v>138</v>
      </c>
      <c r="N40" s="24" t="s">
        <v>35</v>
      </c>
      <c r="O40" s="18">
        <v>17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17</v>
      </c>
      <c r="X40" s="18">
        <v>0</v>
      </c>
      <c r="Y40" s="18">
        <v>17</v>
      </c>
      <c r="Z40" s="18">
        <v>0</v>
      </c>
      <c r="AA40" s="18">
        <v>0</v>
      </c>
      <c r="AB40" s="18">
        <v>0</v>
      </c>
      <c r="AC40" s="18">
        <v>17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0</v>
      </c>
      <c r="AP40" s="18">
        <v>0</v>
      </c>
      <c r="AQ40" s="18">
        <v>0</v>
      </c>
      <c r="AR40" s="18">
        <v>0</v>
      </c>
      <c r="AS40" s="18">
        <f t="shared" si="119"/>
        <v>17</v>
      </c>
      <c r="AT40" s="18">
        <f t="shared" si="131"/>
        <v>0</v>
      </c>
      <c r="AU40" s="18">
        <f t="shared" si="14"/>
        <v>0</v>
      </c>
      <c r="AV40" s="18">
        <f t="shared" si="101"/>
        <v>0</v>
      </c>
      <c r="AW40" s="18">
        <f t="shared" si="132"/>
        <v>0</v>
      </c>
      <c r="AX40" s="18">
        <f t="shared" si="103"/>
        <v>0</v>
      </c>
      <c r="AY40" s="18">
        <v>0</v>
      </c>
      <c r="AZ40" s="18">
        <v>0</v>
      </c>
      <c r="BA40" s="18">
        <f>W40</f>
        <v>17</v>
      </c>
      <c r="BB40" s="18">
        <f t="shared" si="135"/>
        <v>0</v>
      </c>
      <c r="BC40" s="18">
        <f t="shared" si="136"/>
        <v>17</v>
      </c>
      <c r="BD40" s="18">
        <v>0</v>
      </c>
      <c r="BE40" s="18">
        <v>0</v>
      </c>
      <c r="BF40" s="18">
        <v>0</v>
      </c>
      <c r="BG40" s="18">
        <f t="shared" si="120"/>
        <v>17</v>
      </c>
      <c r="BH40" s="18">
        <f t="shared" si="137"/>
        <v>0</v>
      </c>
      <c r="BI40" s="18">
        <v>0</v>
      </c>
      <c r="BJ40" s="18">
        <v>0</v>
      </c>
      <c r="BK40" s="18">
        <v>0</v>
      </c>
      <c r="BL40" s="18">
        <f t="shared" si="105"/>
        <v>0</v>
      </c>
      <c r="BM40" s="18">
        <f t="shared" si="106"/>
        <v>0</v>
      </c>
      <c r="BN40" s="18">
        <v>0</v>
      </c>
      <c r="BO40" s="18">
        <v>0</v>
      </c>
      <c r="BP40" s="18">
        <v>0</v>
      </c>
      <c r="BQ40" s="18">
        <f>AM40</f>
        <v>0</v>
      </c>
      <c r="BR40" s="18">
        <f t="shared" si="126"/>
        <v>0</v>
      </c>
      <c r="BS40" s="18">
        <v>0</v>
      </c>
      <c r="BT40" s="18">
        <v>0</v>
      </c>
      <c r="BU40" s="18">
        <v>0</v>
      </c>
      <c r="BV40" s="18">
        <f t="shared" si="139"/>
        <v>0</v>
      </c>
      <c r="BW40" s="18">
        <f t="shared" si="140"/>
        <v>0</v>
      </c>
      <c r="BX40" s="18">
        <f t="shared" si="141"/>
        <v>0</v>
      </c>
      <c r="BY40" s="18">
        <f t="shared" si="127"/>
        <v>0</v>
      </c>
      <c r="BZ40" s="18">
        <v>0</v>
      </c>
      <c r="CA40" s="18">
        <f t="shared" si="142"/>
        <v>0</v>
      </c>
      <c r="CB40" s="18">
        <f t="shared" si="143"/>
        <v>17</v>
      </c>
      <c r="CC40" s="18">
        <f t="shared" si="128"/>
        <v>0</v>
      </c>
      <c r="CD40" s="18">
        <f t="shared" si="144"/>
        <v>0</v>
      </c>
      <c r="CE40" s="18">
        <v>0</v>
      </c>
      <c r="CF40" s="18">
        <f>AC40</f>
        <v>17</v>
      </c>
      <c r="CG40" s="18">
        <f t="shared" si="26"/>
        <v>0</v>
      </c>
      <c r="CH40" s="18">
        <v>0</v>
      </c>
      <c r="CI40" s="18">
        <v>0</v>
      </c>
      <c r="CJ40" s="18">
        <v>0</v>
      </c>
      <c r="CK40" s="18">
        <f t="shared" si="146"/>
        <v>0</v>
      </c>
      <c r="CL40" s="18">
        <f t="shared" si="147"/>
        <v>0</v>
      </c>
      <c r="CM40" s="18">
        <v>0</v>
      </c>
      <c r="CN40" s="18">
        <v>0</v>
      </c>
      <c r="CO40" s="18">
        <v>0</v>
      </c>
      <c r="CP40" s="18">
        <f t="shared" si="148"/>
        <v>0</v>
      </c>
      <c r="CQ40" s="18">
        <f t="shared" si="125"/>
        <v>17</v>
      </c>
      <c r="CR40" s="18">
        <v>0</v>
      </c>
      <c r="CS40" s="18">
        <f t="shared" si="133"/>
        <v>0</v>
      </c>
      <c r="CT40" s="18">
        <v>0</v>
      </c>
      <c r="CU40" s="18">
        <f t="shared" si="129"/>
        <v>17</v>
      </c>
      <c r="CV40" s="18">
        <f t="shared" si="134"/>
        <v>0</v>
      </c>
      <c r="CW40" s="18">
        <v>0</v>
      </c>
      <c r="CX40" s="18">
        <v>0</v>
      </c>
      <c r="CY40" s="18">
        <v>0</v>
      </c>
      <c r="CZ40" s="18">
        <f t="shared" si="130"/>
        <v>0</v>
      </c>
      <c r="DA40" s="25" t="s">
        <v>0</v>
      </c>
    </row>
    <row r="41" spans="1:105" s="26" customFormat="1" ht="78" customHeight="1" x14ac:dyDescent="0.25">
      <c r="A41" s="23" t="s">
        <v>185</v>
      </c>
      <c r="B41" s="24" t="s">
        <v>186</v>
      </c>
      <c r="C41" s="24"/>
      <c r="D41" s="24"/>
      <c r="E41" s="24"/>
      <c r="F41" s="24"/>
      <c r="G41" s="24"/>
      <c r="H41" s="24"/>
      <c r="I41" s="24"/>
      <c r="J41" s="24"/>
      <c r="K41" s="24"/>
      <c r="L41" s="24" t="s">
        <v>131</v>
      </c>
      <c r="M41" s="24" t="s">
        <v>131</v>
      </c>
      <c r="N41" s="24" t="s">
        <v>131</v>
      </c>
      <c r="O41" s="18">
        <f>O42+O44</f>
        <v>13.791</v>
      </c>
      <c r="P41" s="18">
        <f>P42+P44</f>
        <v>13.791</v>
      </c>
      <c r="Q41" s="18">
        <f>Q42+Q44</f>
        <v>0</v>
      </c>
      <c r="R41" s="18">
        <f>R42+R44</f>
        <v>0</v>
      </c>
      <c r="S41" s="18">
        <f>S42+S44</f>
        <v>0</v>
      </c>
      <c r="T41" s="18">
        <f t="shared" ref="T41:CE41" si="149">T42+T44</f>
        <v>0</v>
      </c>
      <c r="U41" s="18">
        <f t="shared" si="149"/>
        <v>0</v>
      </c>
      <c r="V41" s="18">
        <f t="shared" si="149"/>
        <v>0</v>
      </c>
      <c r="W41" s="18">
        <f t="shared" si="149"/>
        <v>13.791</v>
      </c>
      <c r="X41" s="18">
        <f t="shared" si="149"/>
        <v>13.791</v>
      </c>
      <c r="Y41" s="18">
        <f t="shared" si="149"/>
        <v>57.106000000000002</v>
      </c>
      <c r="Z41" s="18">
        <f t="shared" si="149"/>
        <v>0</v>
      </c>
      <c r="AA41" s="18">
        <f t="shared" si="149"/>
        <v>21.053000000000001</v>
      </c>
      <c r="AB41" s="18">
        <f t="shared" si="149"/>
        <v>0</v>
      </c>
      <c r="AC41" s="18">
        <f t="shared" si="149"/>
        <v>36.052999999999997</v>
      </c>
      <c r="AD41" s="18">
        <f t="shared" si="149"/>
        <v>57.106000000000002</v>
      </c>
      <c r="AE41" s="18">
        <f t="shared" si="149"/>
        <v>0</v>
      </c>
      <c r="AF41" s="18">
        <f t="shared" si="149"/>
        <v>21.053000000000001</v>
      </c>
      <c r="AG41" s="18">
        <f t="shared" si="149"/>
        <v>0</v>
      </c>
      <c r="AH41" s="18">
        <f t="shared" si="149"/>
        <v>36.052999999999997</v>
      </c>
      <c r="AI41" s="18">
        <f t="shared" si="149"/>
        <v>57.106000000000002</v>
      </c>
      <c r="AJ41" s="18">
        <f t="shared" si="149"/>
        <v>0</v>
      </c>
      <c r="AK41" s="18">
        <f t="shared" si="149"/>
        <v>21.053000000000001</v>
      </c>
      <c r="AL41" s="18">
        <f t="shared" si="149"/>
        <v>0</v>
      </c>
      <c r="AM41" s="18">
        <f t="shared" si="149"/>
        <v>36.052999999999997</v>
      </c>
      <c r="AN41" s="18">
        <f t="shared" si="149"/>
        <v>57.106000000000002</v>
      </c>
      <c r="AO41" s="18">
        <f t="shared" si="149"/>
        <v>0</v>
      </c>
      <c r="AP41" s="18">
        <f t="shared" si="149"/>
        <v>21.053000000000001</v>
      </c>
      <c r="AQ41" s="18">
        <f t="shared" si="149"/>
        <v>0</v>
      </c>
      <c r="AR41" s="18">
        <f t="shared" si="149"/>
        <v>36.052999999999997</v>
      </c>
      <c r="AS41" s="18">
        <f t="shared" si="149"/>
        <v>13.791</v>
      </c>
      <c r="AT41" s="18">
        <f t="shared" si="149"/>
        <v>13.791</v>
      </c>
      <c r="AU41" s="18">
        <f t="shared" si="149"/>
        <v>0</v>
      </c>
      <c r="AV41" s="18">
        <f t="shared" si="149"/>
        <v>0</v>
      </c>
      <c r="AW41" s="18">
        <f t="shared" si="149"/>
        <v>0</v>
      </c>
      <c r="AX41" s="18">
        <f t="shared" si="149"/>
        <v>0</v>
      </c>
      <c r="AY41" s="18">
        <f t="shared" si="149"/>
        <v>0</v>
      </c>
      <c r="AZ41" s="18">
        <f t="shared" si="149"/>
        <v>0</v>
      </c>
      <c r="BA41" s="18">
        <f t="shared" si="149"/>
        <v>13.791</v>
      </c>
      <c r="BB41" s="18">
        <f t="shared" si="149"/>
        <v>13.791</v>
      </c>
      <c r="BC41" s="18">
        <f t="shared" si="149"/>
        <v>57.106000000000002</v>
      </c>
      <c r="BD41" s="18">
        <f t="shared" si="149"/>
        <v>0</v>
      </c>
      <c r="BE41" s="18">
        <f t="shared" si="149"/>
        <v>21.5</v>
      </c>
      <c r="BF41" s="18">
        <f t="shared" si="149"/>
        <v>0</v>
      </c>
      <c r="BG41" s="18">
        <f t="shared" si="149"/>
        <v>36.052999999999997</v>
      </c>
      <c r="BH41" s="18">
        <f t="shared" si="149"/>
        <v>57.106000000000002</v>
      </c>
      <c r="BI41" s="18">
        <f t="shared" si="149"/>
        <v>0</v>
      </c>
      <c r="BJ41" s="18">
        <f t="shared" si="149"/>
        <v>21.5</v>
      </c>
      <c r="BK41" s="18">
        <f t="shared" si="149"/>
        <v>0</v>
      </c>
      <c r="BL41" s="18">
        <f t="shared" si="149"/>
        <v>36.052999999999997</v>
      </c>
      <c r="BM41" s="18">
        <f t="shared" si="149"/>
        <v>57.106000000000002</v>
      </c>
      <c r="BN41" s="18">
        <f t="shared" si="149"/>
        <v>0</v>
      </c>
      <c r="BO41" s="18">
        <f t="shared" si="149"/>
        <v>21.5</v>
      </c>
      <c r="BP41" s="18">
        <f t="shared" si="149"/>
        <v>0</v>
      </c>
      <c r="BQ41" s="18">
        <f t="shared" si="149"/>
        <v>36.052999999999997</v>
      </c>
      <c r="BR41" s="18">
        <f t="shared" si="149"/>
        <v>57.106000000000002</v>
      </c>
      <c r="BS41" s="18">
        <f t="shared" si="149"/>
        <v>0</v>
      </c>
      <c r="BT41" s="18">
        <f t="shared" si="149"/>
        <v>21.5</v>
      </c>
      <c r="BU41" s="18">
        <f t="shared" si="149"/>
        <v>0</v>
      </c>
      <c r="BV41" s="18">
        <f t="shared" si="149"/>
        <v>36.052999999999997</v>
      </c>
      <c r="BW41" s="18">
        <f t="shared" si="149"/>
        <v>13.791</v>
      </c>
      <c r="BX41" s="18">
        <f t="shared" si="149"/>
        <v>0</v>
      </c>
      <c r="BY41" s="18">
        <f t="shared" si="149"/>
        <v>0</v>
      </c>
      <c r="BZ41" s="18">
        <f t="shared" si="149"/>
        <v>0</v>
      </c>
      <c r="CA41" s="18">
        <f t="shared" si="149"/>
        <v>13.791</v>
      </c>
      <c r="CB41" s="18">
        <f t="shared" si="149"/>
        <v>57.106000000000002</v>
      </c>
      <c r="CC41" s="18">
        <f t="shared" si="149"/>
        <v>0</v>
      </c>
      <c r="CD41" s="18">
        <f t="shared" si="149"/>
        <v>21.053000000000001</v>
      </c>
      <c r="CE41" s="18">
        <f t="shared" si="149"/>
        <v>0</v>
      </c>
      <c r="CF41" s="18">
        <f t="shared" ref="CF41:CZ41" si="150">CF42+CF44</f>
        <v>36.052999999999997</v>
      </c>
      <c r="CG41" s="18">
        <f t="shared" si="150"/>
        <v>57.106000000000002</v>
      </c>
      <c r="CH41" s="18">
        <f t="shared" si="150"/>
        <v>0</v>
      </c>
      <c r="CI41" s="18">
        <f t="shared" si="150"/>
        <v>21.5</v>
      </c>
      <c r="CJ41" s="18">
        <f t="shared" si="150"/>
        <v>0</v>
      </c>
      <c r="CK41" s="18">
        <f t="shared" si="150"/>
        <v>36.052999999999997</v>
      </c>
      <c r="CL41" s="18">
        <f t="shared" si="150"/>
        <v>13.791</v>
      </c>
      <c r="CM41" s="18">
        <f t="shared" si="150"/>
        <v>0</v>
      </c>
      <c r="CN41" s="18">
        <f>CN42+CN44</f>
        <v>25</v>
      </c>
      <c r="CO41" s="18">
        <f t="shared" si="150"/>
        <v>0</v>
      </c>
      <c r="CP41" s="18">
        <f t="shared" si="150"/>
        <v>13.791</v>
      </c>
      <c r="CQ41" s="18">
        <f t="shared" si="150"/>
        <v>57.106000000000002</v>
      </c>
      <c r="CR41" s="18">
        <f t="shared" si="150"/>
        <v>0</v>
      </c>
      <c r="CS41" s="18">
        <f t="shared" si="150"/>
        <v>21.053000000000001</v>
      </c>
      <c r="CT41" s="18">
        <f t="shared" si="150"/>
        <v>0</v>
      </c>
      <c r="CU41" s="18">
        <f t="shared" si="150"/>
        <v>36.052999999999997</v>
      </c>
      <c r="CV41" s="18">
        <f t="shared" si="150"/>
        <v>57.106000000000002</v>
      </c>
      <c r="CW41" s="18">
        <f t="shared" si="150"/>
        <v>0</v>
      </c>
      <c r="CX41" s="18">
        <f t="shared" si="150"/>
        <v>21.5</v>
      </c>
      <c r="CY41" s="18">
        <f t="shared" si="150"/>
        <v>0</v>
      </c>
      <c r="CZ41" s="18">
        <f t="shared" si="150"/>
        <v>36.052999999999997</v>
      </c>
      <c r="DA41" s="25" t="s">
        <v>131</v>
      </c>
    </row>
    <row r="42" spans="1:105" ht="66" customHeight="1" x14ac:dyDescent="0.25">
      <c r="A42" s="3" t="s">
        <v>187</v>
      </c>
      <c r="B42" s="4" t="s">
        <v>188</v>
      </c>
      <c r="C42" s="4"/>
      <c r="D42" s="4"/>
      <c r="E42" s="4"/>
      <c r="F42" s="4"/>
      <c r="G42" s="4"/>
      <c r="H42" s="4"/>
      <c r="I42" s="4"/>
      <c r="J42" s="4"/>
      <c r="K42" s="4"/>
      <c r="L42" s="4" t="s">
        <v>131</v>
      </c>
      <c r="M42" s="4" t="s">
        <v>131</v>
      </c>
      <c r="N42" s="4" t="s">
        <v>131</v>
      </c>
      <c r="O42" s="5">
        <f>O43</f>
        <v>0</v>
      </c>
      <c r="P42" s="5">
        <f>P43</f>
        <v>0</v>
      </c>
      <c r="Q42" s="5">
        <f t="shared" ref="Q42:CB42" si="151">Q43</f>
        <v>0</v>
      </c>
      <c r="R42" s="5">
        <f t="shared" si="151"/>
        <v>0</v>
      </c>
      <c r="S42" s="5">
        <f t="shared" si="151"/>
        <v>0</v>
      </c>
      <c r="T42" s="5">
        <f t="shared" si="151"/>
        <v>0</v>
      </c>
      <c r="U42" s="5">
        <f t="shared" si="151"/>
        <v>0</v>
      </c>
      <c r="V42" s="5"/>
      <c r="W42" s="5">
        <f t="shared" si="151"/>
        <v>0</v>
      </c>
      <c r="X42" s="5">
        <f t="shared" si="151"/>
        <v>0</v>
      </c>
      <c r="Y42" s="5">
        <f t="shared" si="151"/>
        <v>42.106000000000002</v>
      </c>
      <c r="Z42" s="5">
        <f t="shared" si="151"/>
        <v>0</v>
      </c>
      <c r="AA42" s="5">
        <f t="shared" si="151"/>
        <v>21.053000000000001</v>
      </c>
      <c r="AB42" s="5">
        <f t="shared" si="151"/>
        <v>0</v>
      </c>
      <c r="AC42" s="5">
        <f>AC43</f>
        <v>21.053000000000001</v>
      </c>
      <c r="AD42" s="5">
        <f t="shared" si="151"/>
        <v>42.106000000000002</v>
      </c>
      <c r="AE42" s="5">
        <f t="shared" si="151"/>
        <v>0</v>
      </c>
      <c r="AF42" s="5">
        <f t="shared" si="151"/>
        <v>21.053000000000001</v>
      </c>
      <c r="AG42" s="5">
        <f t="shared" si="151"/>
        <v>0</v>
      </c>
      <c r="AH42" s="5">
        <f t="shared" si="151"/>
        <v>21.053000000000001</v>
      </c>
      <c r="AI42" s="5">
        <f t="shared" si="151"/>
        <v>42.106000000000002</v>
      </c>
      <c r="AJ42" s="5">
        <f t="shared" si="151"/>
        <v>0</v>
      </c>
      <c r="AK42" s="5">
        <f t="shared" si="151"/>
        <v>21.053000000000001</v>
      </c>
      <c r="AL42" s="5">
        <f t="shared" si="151"/>
        <v>0</v>
      </c>
      <c r="AM42" s="5">
        <f t="shared" si="151"/>
        <v>21.053000000000001</v>
      </c>
      <c r="AN42" s="5">
        <f t="shared" si="151"/>
        <v>42.106000000000002</v>
      </c>
      <c r="AO42" s="5">
        <f t="shared" si="151"/>
        <v>0</v>
      </c>
      <c r="AP42" s="5">
        <f t="shared" si="151"/>
        <v>21.053000000000001</v>
      </c>
      <c r="AQ42" s="5">
        <f t="shared" si="151"/>
        <v>0</v>
      </c>
      <c r="AR42" s="5">
        <f t="shared" si="151"/>
        <v>21.053000000000001</v>
      </c>
      <c r="AS42" s="5">
        <f t="shared" si="151"/>
        <v>0</v>
      </c>
      <c r="AT42" s="5">
        <f t="shared" si="151"/>
        <v>0</v>
      </c>
      <c r="AU42" s="5">
        <f t="shared" si="151"/>
        <v>0</v>
      </c>
      <c r="AV42" s="5">
        <f t="shared" si="151"/>
        <v>0</v>
      </c>
      <c r="AW42" s="5">
        <f t="shared" si="151"/>
        <v>0</v>
      </c>
      <c r="AX42" s="5">
        <f t="shared" si="151"/>
        <v>0</v>
      </c>
      <c r="AY42" s="5">
        <f t="shared" si="151"/>
        <v>0</v>
      </c>
      <c r="AZ42" s="5">
        <f t="shared" si="151"/>
        <v>0</v>
      </c>
      <c r="BA42" s="5">
        <f>W42</f>
        <v>0</v>
      </c>
      <c r="BB42" s="5">
        <f t="shared" si="151"/>
        <v>0</v>
      </c>
      <c r="BC42" s="5">
        <f t="shared" si="151"/>
        <v>42.106000000000002</v>
      </c>
      <c r="BD42" s="5">
        <f t="shared" si="151"/>
        <v>0</v>
      </c>
      <c r="BE42" s="5">
        <f t="shared" si="151"/>
        <v>21.5</v>
      </c>
      <c r="BF42" s="5">
        <f t="shared" si="151"/>
        <v>0</v>
      </c>
      <c r="BG42" s="5">
        <f t="shared" si="151"/>
        <v>21.053000000000001</v>
      </c>
      <c r="BH42" s="5">
        <f t="shared" si="151"/>
        <v>42.106000000000002</v>
      </c>
      <c r="BI42" s="5">
        <f t="shared" si="151"/>
        <v>0</v>
      </c>
      <c r="BJ42" s="5">
        <f t="shared" si="151"/>
        <v>21.5</v>
      </c>
      <c r="BK42" s="5">
        <f t="shared" si="151"/>
        <v>0</v>
      </c>
      <c r="BL42" s="5">
        <f t="shared" si="151"/>
        <v>21.053000000000001</v>
      </c>
      <c r="BM42" s="5">
        <f t="shared" si="151"/>
        <v>42.106000000000002</v>
      </c>
      <c r="BN42" s="5">
        <f t="shared" si="151"/>
        <v>0</v>
      </c>
      <c r="BO42" s="5">
        <f t="shared" si="151"/>
        <v>21.5</v>
      </c>
      <c r="BP42" s="5">
        <f t="shared" si="151"/>
        <v>0</v>
      </c>
      <c r="BQ42" s="5">
        <f t="shared" si="151"/>
        <v>21.053000000000001</v>
      </c>
      <c r="BR42" s="5">
        <f t="shared" si="151"/>
        <v>42.106000000000002</v>
      </c>
      <c r="BS42" s="5">
        <f t="shared" si="151"/>
        <v>0</v>
      </c>
      <c r="BT42" s="5">
        <f t="shared" si="151"/>
        <v>21.5</v>
      </c>
      <c r="BU42" s="5">
        <f t="shared" si="151"/>
        <v>0</v>
      </c>
      <c r="BV42" s="5">
        <f t="shared" si="151"/>
        <v>21.053000000000001</v>
      </c>
      <c r="BW42" s="5">
        <f t="shared" si="151"/>
        <v>0</v>
      </c>
      <c r="BX42" s="5">
        <f t="shared" si="151"/>
        <v>0</v>
      </c>
      <c r="BY42" s="5">
        <f t="shared" si="151"/>
        <v>0</v>
      </c>
      <c r="BZ42" s="5">
        <f t="shared" si="151"/>
        <v>0</v>
      </c>
      <c r="CA42" s="5">
        <f t="shared" si="151"/>
        <v>0</v>
      </c>
      <c r="CB42" s="5">
        <f t="shared" si="151"/>
        <v>42.106000000000002</v>
      </c>
      <c r="CC42" s="5">
        <f t="shared" ref="CC42:CZ42" si="152">CC43</f>
        <v>0</v>
      </c>
      <c r="CD42" s="5">
        <f t="shared" si="152"/>
        <v>21.053000000000001</v>
      </c>
      <c r="CE42" s="5">
        <f t="shared" si="152"/>
        <v>0</v>
      </c>
      <c r="CF42" s="5">
        <f t="shared" si="152"/>
        <v>21.053000000000001</v>
      </c>
      <c r="CG42" s="5">
        <f t="shared" si="152"/>
        <v>42.106000000000002</v>
      </c>
      <c r="CH42" s="5">
        <f t="shared" si="152"/>
        <v>0</v>
      </c>
      <c r="CI42" s="5">
        <f t="shared" si="152"/>
        <v>21.5</v>
      </c>
      <c r="CJ42" s="5">
        <f t="shared" si="152"/>
        <v>0</v>
      </c>
      <c r="CK42" s="5">
        <f t="shared" si="152"/>
        <v>21.053000000000001</v>
      </c>
      <c r="CL42" s="5">
        <f t="shared" si="152"/>
        <v>0</v>
      </c>
      <c r="CM42" s="5">
        <f t="shared" si="152"/>
        <v>0</v>
      </c>
      <c r="CN42" s="5">
        <f t="shared" si="152"/>
        <v>25</v>
      </c>
      <c r="CO42" s="5">
        <f t="shared" si="152"/>
        <v>0</v>
      </c>
      <c r="CP42" s="5">
        <f>CA42</f>
        <v>0</v>
      </c>
      <c r="CQ42" s="5">
        <f t="shared" si="152"/>
        <v>42.106000000000002</v>
      </c>
      <c r="CR42" s="5">
        <f t="shared" si="152"/>
        <v>0</v>
      </c>
      <c r="CS42" s="5">
        <f t="shared" si="152"/>
        <v>21.053000000000001</v>
      </c>
      <c r="CT42" s="5">
        <f t="shared" si="152"/>
        <v>0</v>
      </c>
      <c r="CU42" s="5">
        <f t="shared" si="152"/>
        <v>21.053000000000001</v>
      </c>
      <c r="CV42" s="5">
        <f t="shared" si="152"/>
        <v>42.106000000000002</v>
      </c>
      <c r="CW42" s="5">
        <f t="shared" si="152"/>
        <v>0</v>
      </c>
      <c r="CX42" s="5">
        <f t="shared" si="152"/>
        <v>21.5</v>
      </c>
      <c r="CY42" s="5">
        <f t="shared" si="152"/>
        <v>0</v>
      </c>
      <c r="CZ42" s="5">
        <f t="shared" si="152"/>
        <v>21.053000000000001</v>
      </c>
      <c r="DA42" s="6" t="s">
        <v>131</v>
      </c>
    </row>
    <row r="43" spans="1:105" ht="380.25" customHeight="1" x14ac:dyDescent="0.25">
      <c r="A43" s="3" t="s">
        <v>189</v>
      </c>
      <c r="B43" s="11">
        <v>7103</v>
      </c>
      <c r="C43" s="34" t="s">
        <v>272</v>
      </c>
      <c r="D43" s="4"/>
      <c r="E43" s="15" t="s">
        <v>273</v>
      </c>
      <c r="F43" s="4"/>
      <c r="G43" s="4"/>
      <c r="H43" s="4"/>
      <c r="I43" s="16" t="s">
        <v>255</v>
      </c>
      <c r="J43" s="4"/>
      <c r="K43" s="12" t="s">
        <v>268</v>
      </c>
      <c r="L43" s="4" t="s">
        <v>45</v>
      </c>
      <c r="M43" s="28" t="s">
        <v>34</v>
      </c>
      <c r="N43" s="28" t="s">
        <v>141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f>Z43+AA43+AB43+AC43</f>
        <v>42.106000000000002</v>
      </c>
      <c r="Z43" s="5">
        <v>0</v>
      </c>
      <c r="AA43" s="5">
        <v>21.053000000000001</v>
      </c>
      <c r="AB43" s="5">
        <v>0</v>
      </c>
      <c r="AC43" s="5">
        <v>21.053000000000001</v>
      </c>
      <c r="AD43" s="5">
        <f>AE43+AF43+AG43+AH43</f>
        <v>42.106000000000002</v>
      </c>
      <c r="AE43" s="5">
        <v>0</v>
      </c>
      <c r="AF43" s="5">
        <v>21.053000000000001</v>
      </c>
      <c r="AG43" s="5">
        <v>0</v>
      </c>
      <c r="AH43" s="5">
        <v>21.053000000000001</v>
      </c>
      <c r="AI43" s="5">
        <f>AJ43+AK43+AL43+AM43</f>
        <v>42.106000000000002</v>
      </c>
      <c r="AJ43" s="5">
        <v>0</v>
      </c>
      <c r="AK43" s="5">
        <v>21.053000000000001</v>
      </c>
      <c r="AL43" s="5">
        <v>0</v>
      </c>
      <c r="AM43" s="5">
        <v>21.053000000000001</v>
      </c>
      <c r="AN43" s="5">
        <f>AO43+AP43+AQ43+AR43</f>
        <v>42.106000000000002</v>
      </c>
      <c r="AO43" s="5">
        <v>0</v>
      </c>
      <c r="AP43" s="5">
        <v>21.053000000000001</v>
      </c>
      <c r="AQ43" s="5">
        <v>0</v>
      </c>
      <c r="AR43" s="5">
        <v>21.053000000000001</v>
      </c>
      <c r="AS43" s="5">
        <f>O43</f>
        <v>0</v>
      </c>
      <c r="AT43" s="5">
        <f>P43</f>
        <v>0</v>
      </c>
      <c r="AU43" s="5">
        <f t="shared" ref="AU43:AW43" si="153">Q43</f>
        <v>0</v>
      </c>
      <c r="AV43" s="5">
        <f t="shared" si="153"/>
        <v>0</v>
      </c>
      <c r="AW43" s="5">
        <f t="shared" si="153"/>
        <v>0</v>
      </c>
      <c r="AX43" s="5">
        <f>T43</f>
        <v>0</v>
      </c>
      <c r="AY43" s="5">
        <v>0</v>
      </c>
      <c r="AZ43" s="5">
        <v>0</v>
      </c>
      <c r="BA43" s="5">
        <f>W43</f>
        <v>0</v>
      </c>
      <c r="BB43" s="5">
        <f t="shared" ref="BB43" si="154">X43</f>
        <v>0</v>
      </c>
      <c r="BC43" s="5">
        <f>Y43</f>
        <v>42.106000000000002</v>
      </c>
      <c r="BD43" s="5">
        <v>0</v>
      </c>
      <c r="BE43" s="5">
        <v>21.5</v>
      </c>
      <c r="BF43" s="5">
        <v>0</v>
      </c>
      <c r="BG43" s="5">
        <f>AC43</f>
        <v>21.053000000000001</v>
      </c>
      <c r="BH43" s="5">
        <f>AD43</f>
        <v>42.106000000000002</v>
      </c>
      <c r="BI43" s="5">
        <v>0</v>
      </c>
      <c r="BJ43" s="5">
        <v>21.5</v>
      </c>
      <c r="BK43" s="5">
        <v>0</v>
      </c>
      <c r="BL43" s="5">
        <f>AH43</f>
        <v>21.053000000000001</v>
      </c>
      <c r="BM43" s="5">
        <f>AI43</f>
        <v>42.106000000000002</v>
      </c>
      <c r="BN43" s="5">
        <v>0</v>
      </c>
      <c r="BO43" s="5">
        <v>21.5</v>
      </c>
      <c r="BP43" s="5">
        <v>0</v>
      </c>
      <c r="BQ43" s="5">
        <f>AM43</f>
        <v>21.053000000000001</v>
      </c>
      <c r="BR43" s="5">
        <f>AN43</f>
        <v>42.106000000000002</v>
      </c>
      <c r="BS43" s="5">
        <v>0</v>
      </c>
      <c r="BT43" s="5">
        <v>21.5</v>
      </c>
      <c r="BU43" s="5">
        <v>0</v>
      </c>
      <c r="BV43" s="5">
        <f>AR43</f>
        <v>21.053000000000001</v>
      </c>
      <c r="BW43" s="5">
        <f>P43</f>
        <v>0</v>
      </c>
      <c r="BX43" s="5">
        <f>R43</f>
        <v>0</v>
      </c>
      <c r="BY43" s="5">
        <f>T43</f>
        <v>0</v>
      </c>
      <c r="BZ43" s="5">
        <v>0</v>
      </c>
      <c r="CA43" s="5">
        <f>X43</f>
        <v>0</v>
      </c>
      <c r="CB43" s="5">
        <f>Y43</f>
        <v>42.106000000000002</v>
      </c>
      <c r="CC43" s="5">
        <f>Z43</f>
        <v>0</v>
      </c>
      <c r="CD43" s="5">
        <f>AA43</f>
        <v>21.053000000000001</v>
      </c>
      <c r="CE43" s="5">
        <v>0</v>
      </c>
      <c r="CF43" s="5">
        <f>AC43</f>
        <v>21.053000000000001</v>
      </c>
      <c r="CG43" s="5">
        <f t="shared" ref="CG43" si="155">AD43</f>
        <v>42.106000000000002</v>
      </c>
      <c r="CH43" s="5">
        <v>0</v>
      </c>
      <c r="CI43" s="5">
        <v>21.5</v>
      </c>
      <c r="CJ43" s="5">
        <v>0</v>
      </c>
      <c r="CK43" s="5">
        <f>AH43</f>
        <v>21.053000000000001</v>
      </c>
      <c r="CL43" s="5">
        <f>BW43</f>
        <v>0</v>
      </c>
      <c r="CM43" s="5">
        <v>0</v>
      </c>
      <c r="CN43" s="5">
        <v>25</v>
      </c>
      <c r="CO43" s="5">
        <v>0</v>
      </c>
      <c r="CP43" s="5">
        <f>CA43</f>
        <v>0</v>
      </c>
      <c r="CQ43" s="5">
        <f t="shared" ref="CQ43" si="156">CB43</f>
        <v>42.106000000000002</v>
      </c>
      <c r="CR43" s="5">
        <v>0</v>
      </c>
      <c r="CS43" s="5">
        <f>CD43</f>
        <v>21.053000000000001</v>
      </c>
      <c r="CT43" s="5">
        <v>0</v>
      </c>
      <c r="CU43" s="5">
        <f>CF43</f>
        <v>21.053000000000001</v>
      </c>
      <c r="CV43" s="5">
        <f>CG43</f>
        <v>42.106000000000002</v>
      </c>
      <c r="CW43" s="5">
        <v>0</v>
      </c>
      <c r="CX43" s="5">
        <v>21.5</v>
      </c>
      <c r="CY43" s="5">
        <v>0</v>
      </c>
      <c r="CZ43" s="5">
        <f>CK43</f>
        <v>21.053000000000001</v>
      </c>
      <c r="DA43" s="6" t="s">
        <v>0</v>
      </c>
    </row>
    <row r="44" spans="1:105" s="22" customFormat="1" ht="69.599999999999994" customHeight="1" x14ac:dyDescent="0.25">
      <c r="A44" s="19" t="s">
        <v>190</v>
      </c>
      <c r="B44" s="20" t="s">
        <v>191</v>
      </c>
      <c r="C44" s="20"/>
      <c r="D44" s="20"/>
      <c r="E44" s="20"/>
      <c r="F44" s="20"/>
      <c r="G44" s="20"/>
      <c r="H44" s="20"/>
      <c r="I44" s="27"/>
      <c r="J44" s="20"/>
      <c r="K44" s="20"/>
      <c r="L44" s="20" t="s">
        <v>131</v>
      </c>
      <c r="M44" s="20" t="s">
        <v>131</v>
      </c>
      <c r="N44" s="20" t="s">
        <v>131</v>
      </c>
      <c r="O44" s="17">
        <f>O46</f>
        <v>13.791</v>
      </c>
      <c r="P44" s="17">
        <f t="shared" ref="P44:CA44" si="157">P45+P46</f>
        <v>13.791</v>
      </c>
      <c r="Q44" s="17">
        <v>0</v>
      </c>
      <c r="R44" s="17">
        <v>0</v>
      </c>
      <c r="S44" s="17">
        <f t="shared" si="157"/>
        <v>0</v>
      </c>
      <c r="T44" s="17">
        <f t="shared" si="157"/>
        <v>0</v>
      </c>
      <c r="U44" s="17">
        <f t="shared" si="157"/>
        <v>0</v>
      </c>
      <c r="V44" s="17">
        <f t="shared" si="157"/>
        <v>0</v>
      </c>
      <c r="W44" s="17">
        <f t="shared" si="157"/>
        <v>13.791</v>
      </c>
      <c r="X44" s="17">
        <f t="shared" si="157"/>
        <v>13.791</v>
      </c>
      <c r="Y44" s="17">
        <f t="shared" si="157"/>
        <v>15</v>
      </c>
      <c r="Z44" s="17">
        <f t="shared" si="157"/>
        <v>0</v>
      </c>
      <c r="AA44" s="17">
        <f t="shared" si="157"/>
        <v>0</v>
      </c>
      <c r="AB44" s="17">
        <f t="shared" si="157"/>
        <v>0</v>
      </c>
      <c r="AC44" s="17">
        <f t="shared" si="157"/>
        <v>15</v>
      </c>
      <c r="AD44" s="17">
        <f t="shared" si="157"/>
        <v>15</v>
      </c>
      <c r="AE44" s="17">
        <f t="shared" si="157"/>
        <v>0</v>
      </c>
      <c r="AF44" s="17">
        <f t="shared" si="157"/>
        <v>0</v>
      </c>
      <c r="AG44" s="17">
        <f t="shared" si="157"/>
        <v>0</v>
      </c>
      <c r="AH44" s="17">
        <f t="shared" si="157"/>
        <v>15</v>
      </c>
      <c r="AI44" s="17">
        <f t="shared" si="157"/>
        <v>15</v>
      </c>
      <c r="AJ44" s="17">
        <f t="shared" si="157"/>
        <v>0</v>
      </c>
      <c r="AK44" s="17">
        <f t="shared" si="157"/>
        <v>0</v>
      </c>
      <c r="AL44" s="17">
        <f t="shared" si="157"/>
        <v>0</v>
      </c>
      <c r="AM44" s="17">
        <f t="shared" si="157"/>
        <v>15</v>
      </c>
      <c r="AN44" s="17">
        <f t="shared" si="157"/>
        <v>15</v>
      </c>
      <c r="AO44" s="17">
        <f t="shared" si="157"/>
        <v>0</v>
      </c>
      <c r="AP44" s="17">
        <f t="shared" si="157"/>
        <v>0</v>
      </c>
      <c r="AQ44" s="17">
        <f t="shared" si="157"/>
        <v>0</v>
      </c>
      <c r="AR44" s="17">
        <v>15</v>
      </c>
      <c r="AS44" s="17">
        <f t="shared" si="157"/>
        <v>13.791</v>
      </c>
      <c r="AT44" s="17">
        <f t="shared" si="157"/>
        <v>13.791</v>
      </c>
      <c r="AU44" s="17">
        <f t="shared" si="157"/>
        <v>0</v>
      </c>
      <c r="AV44" s="17">
        <f t="shared" si="157"/>
        <v>0</v>
      </c>
      <c r="AW44" s="17">
        <f t="shared" si="157"/>
        <v>0</v>
      </c>
      <c r="AX44" s="17">
        <f t="shared" si="157"/>
        <v>0</v>
      </c>
      <c r="AY44" s="17">
        <f t="shared" si="157"/>
        <v>0</v>
      </c>
      <c r="AZ44" s="17">
        <f t="shared" si="157"/>
        <v>0</v>
      </c>
      <c r="BA44" s="17">
        <f t="shared" si="157"/>
        <v>13.791</v>
      </c>
      <c r="BB44" s="17">
        <f t="shared" si="157"/>
        <v>13.791</v>
      </c>
      <c r="BC44" s="17">
        <f t="shared" si="157"/>
        <v>15</v>
      </c>
      <c r="BD44" s="17">
        <f t="shared" si="157"/>
        <v>0</v>
      </c>
      <c r="BE44" s="17">
        <f t="shared" si="157"/>
        <v>0</v>
      </c>
      <c r="BF44" s="17">
        <f t="shared" si="157"/>
        <v>0</v>
      </c>
      <c r="BG44" s="17">
        <f t="shared" si="157"/>
        <v>15</v>
      </c>
      <c r="BH44" s="17">
        <f t="shared" si="157"/>
        <v>15</v>
      </c>
      <c r="BI44" s="17">
        <f t="shared" si="157"/>
        <v>0</v>
      </c>
      <c r="BJ44" s="17">
        <f t="shared" si="157"/>
        <v>0</v>
      </c>
      <c r="BK44" s="17">
        <f t="shared" si="157"/>
        <v>0</v>
      </c>
      <c r="BL44" s="17">
        <f t="shared" si="157"/>
        <v>15</v>
      </c>
      <c r="BM44" s="17">
        <f t="shared" si="157"/>
        <v>15</v>
      </c>
      <c r="BN44" s="17">
        <f t="shared" si="157"/>
        <v>0</v>
      </c>
      <c r="BO44" s="17">
        <f t="shared" si="157"/>
        <v>0</v>
      </c>
      <c r="BP44" s="17">
        <f t="shared" si="157"/>
        <v>0</v>
      </c>
      <c r="BQ44" s="17">
        <f t="shared" si="157"/>
        <v>15</v>
      </c>
      <c r="BR44" s="17">
        <f t="shared" si="157"/>
        <v>15</v>
      </c>
      <c r="BS44" s="17">
        <f t="shared" si="157"/>
        <v>0</v>
      </c>
      <c r="BT44" s="17">
        <f t="shared" si="157"/>
        <v>0</v>
      </c>
      <c r="BU44" s="17">
        <f t="shared" si="157"/>
        <v>0</v>
      </c>
      <c r="BV44" s="17">
        <f t="shared" si="157"/>
        <v>15</v>
      </c>
      <c r="BW44" s="17">
        <f t="shared" si="157"/>
        <v>13.791</v>
      </c>
      <c r="BX44" s="17">
        <f t="shared" si="157"/>
        <v>0</v>
      </c>
      <c r="BY44" s="17">
        <f t="shared" si="157"/>
        <v>0</v>
      </c>
      <c r="BZ44" s="17">
        <f t="shared" si="157"/>
        <v>0</v>
      </c>
      <c r="CA44" s="17">
        <f t="shared" si="157"/>
        <v>13.791</v>
      </c>
      <c r="CB44" s="17">
        <f t="shared" ref="CB44:CZ44" si="158">CB45+CB46</f>
        <v>15</v>
      </c>
      <c r="CC44" s="17">
        <f t="shared" si="158"/>
        <v>0</v>
      </c>
      <c r="CD44" s="17">
        <f t="shared" si="158"/>
        <v>0</v>
      </c>
      <c r="CE44" s="17">
        <f t="shared" si="158"/>
        <v>0</v>
      </c>
      <c r="CF44" s="17">
        <f t="shared" si="158"/>
        <v>15</v>
      </c>
      <c r="CG44" s="17">
        <f t="shared" si="158"/>
        <v>15</v>
      </c>
      <c r="CH44" s="17">
        <f t="shared" si="158"/>
        <v>0</v>
      </c>
      <c r="CI44" s="17">
        <f t="shared" si="158"/>
        <v>0</v>
      </c>
      <c r="CJ44" s="17">
        <f t="shared" si="158"/>
        <v>0</v>
      </c>
      <c r="CK44" s="17">
        <f t="shared" si="158"/>
        <v>15</v>
      </c>
      <c r="CL44" s="17">
        <f t="shared" si="158"/>
        <v>13.791</v>
      </c>
      <c r="CM44" s="17">
        <f t="shared" si="158"/>
        <v>0</v>
      </c>
      <c r="CN44" s="17">
        <f t="shared" si="158"/>
        <v>0</v>
      </c>
      <c r="CO44" s="17">
        <f t="shared" si="158"/>
        <v>0</v>
      </c>
      <c r="CP44" s="17">
        <f t="shared" si="158"/>
        <v>13.791</v>
      </c>
      <c r="CQ44" s="17">
        <f t="shared" si="158"/>
        <v>15</v>
      </c>
      <c r="CR44" s="17">
        <f t="shared" si="158"/>
        <v>0</v>
      </c>
      <c r="CS44" s="17">
        <f t="shared" si="158"/>
        <v>0</v>
      </c>
      <c r="CT44" s="17">
        <f t="shared" si="158"/>
        <v>0</v>
      </c>
      <c r="CU44" s="17">
        <f t="shared" si="158"/>
        <v>15</v>
      </c>
      <c r="CV44" s="17">
        <f t="shared" si="158"/>
        <v>15</v>
      </c>
      <c r="CW44" s="17">
        <f t="shared" si="158"/>
        <v>0</v>
      </c>
      <c r="CX44" s="17">
        <f t="shared" si="158"/>
        <v>0</v>
      </c>
      <c r="CY44" s="17">
        <f t="shared" si="158"/>
        <v>0</v>
      </c>
      <c r="CZ44" s="17">
        <f t="shared" si="158"/>
        <v>15</v>
      </c>
      <c r="DA44" s="21" t="s">
        <v>131</v>
      </c>
    </row>
    <row r="45" spans="1:105" ht="21" customHeight="1" x14ac:dyDescent="0.25">
      <c r="A45" s="3" t="s">
        <v>192</v>
      </c>
      <c r="B45" s="4" t="s">
        <v>193</v>
      </c>
      <c r="C45" s="4"/>
      <c r="D45" s="4"/>
      <c r="E45" s="4"/>
      <c r="F45" s="4"/>
      <c r="G45" s="4"/>
      <c r="H45" s="4"/>
      <c r="I45" s="4"/>
      <c r="J45" s="4"/>
      <c r="K45" s="4"/>
      <c r="L45" s="4" t="s">
        <v>45</v>
      </c>
      <c r="M45" s="4" t="s">
        <v>34</v>
      </c>
      <c r="N45" s="4" t="s">
        <v>145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f>O45</f>
        <v>0</v>
      </c>
      <c r="AT45" s="5">
        <f t="shared" ref="AT45:AW46" si="159">P45</f>
        <v>0</v>
      </c>
      <c r="AU45" s="5">
        <f t="shared" si="159"/>
        <v>0</v>
      </c>
      <c r="AV45" s="5">
        <f t="shared" si="159"/>
        <v>0</v>
      </c>
      <c r="AW45" s="5">
        <f t="shared" si="159"/>
        <v>0</v>
      </c>
      <c r="AX45" s="5">
        <f t="shared" ref="AX45:AX46" si="160">T45</f>
        <v>0</v>
      </c>
      <c r="AY45" s="5">
        <v>0</v>
      </c>
      <c r="AZ45" s="5">
        <v>0</v>
      </c>
      <c r="BA45" s="5">
        <f>W45</f>
        <v>0</v>
      </c>
      <c r="BB45" s="5">
        <f t="shared" ref="BB45:BB46" si="161">X45</f>
        <v>0</v>
      </c>
      <c r="BC45" s="5">
        <f>Y45</f>
        <v>0</v>
      </c>
      <c r="BD45" s="5">
        <v>0</v>
      </c>
      <c r="BE45" s="5">
        <v>0</v>
      </c>
      <c r="BF45" s="5">
        <v>0</v>
      </c>
      <c r="BG45" s="5">
        <f>AC45</f>
        <v>0</v>
      </c>
      <c r="BH45" s="5">
        <f>AD45</f>
        <v>0</v>
      </c>
      <c r="BI45" s="5">
        <v>0</v>
      </c>
      <c r="BJ45" s="5">
        <v>0</v>
      </c>
      <c r="BK45" s="5">
        <v>0</v>
      </c>
      <c r="BL45" s="5">
        <f>AH45</f>
        <v>0</v>
      </c>
      <c r="BM45" s="5">
        <f>AI45</f>
        <v>0</v>
      </c>
      <c r="BN45" s="5">
        <v>0</v>
      </c>
      <c r="BO45" s="5">
        <v>0</v>
      </c>
      <c r="BP45" s="5">
        <v>0</v>
      </c>
      <c r="BQ45" s="5">
        <f>AM45</f>
        <v>0</v>
      </c>
      <c r="BR45" s="5">
        <v>0</v>
      </c>
      <c r="BS45" s="5">
        <v>0</v>
      </c>
      <c r="BT45" s="5">
        <v>0</v>
      </c>
      <c r="BU45" s="5">
        <v>0</v>
      </c>
      <c r="BV45" s="5">
        <f>AR45</f>
        <v>0</v>
      </c>
      <c r="BW45" s="5">
        <f>P45</f>
        <v>0</v>
      </c>
      <c r="BX45" s="5">
        <f>R45</f>
        <v>0</v>
      </c>
      <c r="BY45" s="5">
        <f>T45</f>
        <v>0</v>
      </c>
      <c r="BZ45" s="5">
        <v>0</v>
      </c>
      <c r="CA45" s="5">
        <f t="shared" ref="CA45:CD46" si="162">X45</f>
        <v>0</v>
      </c>
      <c r="CB45" s="5">
        <f t="shared" si="162"/>
        <v>0</v>
      </c>
      <c r="CC45" s="5">
        <f t="shared" si="162"/>
        <v>0</v>
      </c>
      <c r="CD45" s="5">
        <f t="shared" si="162"/>
        <v>0</v>
      </c>
      <c r="CE45" s="5">
        <v>0</v>
      </c>
      <c r="CF45" s="5">
        <f>AC45</f>
        <v>0</v>
      </c>
      <c r="CG45" s="5">
        <f t="shared" ref="CG45:CG46" si="163">AD45</f>
        <v>0</v>
      </c>
      <c r="CH45" s="5">
        <v>0</v>
      </c>
      <c r="CI45" s="5">
        <v>0</v>
      </c>
      <c r="CJ45" s="5">
        <v>0</v>
      </c>
      <c r="CK45" s="5">
        <f>AH45</f>
        <v>0</v>
      </c>
      <c r="CL45" s="5">
        <f>BW45</f>
        <v>0</v>
      </c>
      <c r="CM45" s="5">
        <v>0</v>
      </c>
      <c r="CN45" s="5">
        <v>0</v>
      </c>
      <c r="CO45" s="5">
        <v>0</v>
      </c>
      <c r="CP45" s="5">
        <f>CA45</f>
        <v>0</v>
      </c>
      <c r="CQ45" s="5">
        <f t="shared" ref="CQ45:CQ46" si="164">CB45</f>
        <v>0</v>
      </c>
      <c r="CR45" s="5">
        <v>0</v>
      </c>
      <c r="CS45" s="5">
        <f>CD45</f>
        <v>0</v>
      </c>
      <c r="CT45" s="5">
        <v>0</v>
      </c>
      <c r="CU45" s="5">
        <f>CF45</f>
        <v>0</v>
      </c>
      <c r="CV45" s="5">
        <f>CG45</f>
        <v>0</v>
      </c>
      <c r="CW45" s="5">
        <v>0</v>
      </c>
      <c r="CX45" s="5">
        <v>0</v>
      </c>
      <c r="CY45" s="5">
        <v>0</v>
      </c>
      <c r="CZ45" s="5">
        <f>CK45</f>
        <v>0</v>
      </c>
      <c r="DA45" s="6" t="s">
        <v>0</v>
      </c>
    </row>
    <row r="46" spans="1:105" ht="43.2" customHeight="1" x14ac:dyDescent="0.25">
      <c r="A46" s="3" t="s">
        <v>194</v>
      </c>
      <c r="B46" s="4" t="s">
        <v>195</v>
      </c>
      <c r="C46" s="4"/>
      <c r="D46" s="4"/>
      <c r="E46" s="4"/>
      <c r="F46" s="4"/>
      <c r="G46" s="4"/>
      <c r="H46" s="4"/>
      <c r="I46" s="4"/>
      <c r="J46" s="4"/>
      <c r="K46" s="4"/>
      <c r="L46" s="4" t="s">
        <v>45</v>
      </c>
      <c r="M46" s="28" t="s">
        <v>138</v>
      </c>
      <c r="N46" s="28" t="s">
        <v>37</v>
      </c>
      <c r="O46" s="5">
        <v>13.791</v>
      </c>
      <c r="P46" s="5">
        <v>13.791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13.791</v>
      </c>
      <c r="X46" s="5">
        <v>13.791</v>
      </c>
      <c r="Y46" s="5">
        <v>15</v>
      </c>
      <c r="Z46" s="5">
        <v>0</v>
      </c>
      <c r="AA46" s="5">
        <v>0</v>
      </c>
      <c r="AB46" s="5">
        <v>0</v>
      </c>
      <c r="AC46" s="5">
        <v>15</v>
      </c>
      <c r="AD46" s="5">
        <v>15</v>
      </c>
      <c r="AE46" s="5">
        <v>0</v>
      </c>
      <c r="AF46" s="5">
        <v>0</v>
      </c>
      <c r="AG46" s="5">
        <v>0</v>
      </c>
      <c r="AH46" s="5">
        <v>15</v>
      </c>
      <c r="AI46" s="5">
        <v>15</v>
      </c>
      <c r="AJ46" s="5">
        <v>0</v>
      </c>
      <c r="AK46" s="5">
        <v>0</v>
      </c>
      <c r="AL46" s="5">
        <v>0</v>
      </c>
      <c r="AM46" s="5">
        <v>15</v>
      </c>
      <c r="AN46" s="5">
        <v>15</v>
      </c>
      <c r="AO46" s="5">
        <v>0</v>
      </c>
      <c r="AP46" s="5">
        <v>0</v>
      </c>
      <c r="AQ46" s="5">
        <v>0</v>
      </c>
      <c r="AR46" s="5">
        <v>15</v>
      </c>
      <c r="AS46" s="5">
        <f>O46</f>
        <v>13.791</v>
      </c>
      <c r="AT46" s="5">
        <f t="shared" si="159"/>
        <v>13.791</v>
      </c>
      <c r="AU46" s="5">
        <f t="shared" si="159"/>
        <v>0</v>
      </c>
      <c r="AV46" s="5">
        <f t="shared" si="159"/>
        <v>0</v>
      </c>
      <c r="AW46" s="5">
        <f t="shared" si="159"/>
        <v>0</v>
      </c>
      <c r="AX46" s="5">
        <f t="shared" si="160"/>
        <v>0</v>
      </c>
      <c r="AY46" s="5">
        <v>0</v>
      </c>
      <c r="AZ46" s="5">
        <v>0</v>
      </c>
      <c r="BA46" s="5">
        <f>W46</f>
        <v>13.791</v>
      </c>
      <c r="BB46" s="5">
        <f t="shared" si="161"/>
        <v>13.791</v>
      </c>
      <c r="BC46" s="5">
        <f>Y46</f>
        <v>15</v>
      </c>
      <c r="BD46" s="5">
        <v>0</v>
      </c>
      <c r="BE46" s="5">
        <v>0</v>
      </c>
      <c r="BF46" s="5">
        <v>0</v>
      </c>
      <c r="BG46" s="5">
        <f>AC46</f>
        <v>15</v>
      </c>
      <c r="BH46" s="5">
        <f>AD46</f>
        <v>15</v>
      </c>
      <c r="BI46" s="5">
        <v>0</v>
      </c>
      <c r="BJ46" s="5">
        <v>0</v>
      </c>
      <c r="BK46" s="5">
        <v>0</v>
      </c>
      <c r="BL46" s="5">
        <f>AH46</f>
        <v>15</v>
      </c>
      <c r="BM46" s="5">
        <f>AI46</f>
        <v>15</v>
      </c>
      <c r="BN46" s="5">
        <v>0</v>
      </c>
      <c r="BO46" s="5">
        <v>0</v>
      </c>
      <c r="BP46" s="5">
        <v>0</v>
      </c>
      <c r="BQ46" s="5">
        <f>AM46</f>
        <v>15</v>
      </c>
      <c r="BR46" s="5">
        <f>AN46</f>
        <v>15</v>
      </c>
      <c r="BS46" s="5">
        <v>0</v>
      </c>
      <c r="BT46" s="5">
        <v>0</v>
      </c>
      <c r="BU46" s="5">
        <v>0</v>
      </c>
      <c r="BV46" s="5">
        <f>AR46</f>
        <v>15</v>
      </c>
      <c r="BW46" s="5">
        <f>P46</f>
        <v>13.791</v>
      </c>
      <c r="BX46" s="5">
        <f>R46</f>
        <v>0</v>
      </c>
      <c r="BY46" s="5">
        <f>T46</f>
        <v>0</v>
      </c>
      <c r="BZ46" s="5">
        <v>0</v>
      </c>
      <c r="CA46" s="5">
        <f t="shared" si="162"/>
        <v>13.791</v>
      </c>
      <c r="CB46" s="5">
        <f t="shared" si="162"/>
        <v>15</v>
      </c>
      <c r="CC46" s="5">
        <f t="shared" si="162"/>
        <v>0</v>
      </c>
      <c r="CD46" s="5">
        <f t="shared" si="162"/>
        <v>0</v>
      </c>
      <c r="CE46" s="5">
        <v>0</v>
      </c>
      <c r="CF46" s="5">
        <f>AC46</f>
        <v>15</v>
      </c>
      <c r="CG46" s="5">
        <f t="shared" si="163"/>
        <v>15</v>
      </c>
      <c r="CH46" s="5">
        <v>0</v>
      </c>
      <c r="CI46" s="5">
        <v>0</v>
      </c>
      <c r="CJ46" s="5">
        <v>0</v>
      </c>
      <c r="CK46" s="5">
        <f>AH46</f>
        <v>15</v>
      </c>
      <c r="CL46" s="5">
        <f>BW46</f>
        <v>13.791</v>
      </c>
      <c r="CM46" s="5">
        <v>0</v>
      </c>
      <c r="CN46" s="5">
        <v>0</v>
      </c>
      <c r="CO46" s="5">
        <v>0</v>
      </c>
      <c r="CP46" s="5">
        <f>CA46</f>
        <v>13.791</v>
      </c>
      <c r="CQ46" s="5">
        <f t="shared" si="164"/>
        <v>15</v>
      </c>
      <c r="CR46" s="5">
        <v>0</v>
      </c>
      <c r="CS46" s="5">
        <f>CD46</f>
        <v>0</v>
      </c>
      <c r="CT46" s="5">
        <v>0</v>
      </c>
      <c r="CU46" s="5">
        <f>CF46</f>
        <v>15</v>
      </c>
      <c r="CV46" s="5">
        <f>CG46</f>
        <v>15</v>
      </c>
      <c r="CW46" s="5">
        <v>0</v>
      </c>
      <c r="CX46" s="5">
        <v>0</v>
      </c>
      <c r="CY46" s="5">
        <v>0</v>
      </c>
      <c r="CZ46" s="5">
        <f>CK46</f>
        <v>15</v>
      </c>
      <c r="DA46" s="6" t="s">
        <v>0</v>
      </c>
    </row>
    <row r="47" spans="1:105" s="26" customFormat="1" ht="91.95" customHeight="1" x14ac:dyDescent="0.25">
      <c r="A47" s="23" t="s">
        <v>196</v>
      </c>
      <c r="B47" s="24" t="s">
        <v>197</v>
      </c>
      <c r="C47" s="24"/>
      <c r="D47" s="24"/>
      <c r="E47" s="24"/>
      <c r="F47" s="24"/>
      <c r="G47" s="24"/>
      <c r="H47" s="24"/>
      <c r="I47" s="24"/>
      <c r="J47" s="24"/>
      <c r="K47" s="24"/>
      <c r="L47" s="24" t="s">
        <v>131</v>
      </c>
      <c r="M47" s="24" t="s">
        <v>131</v>
      </c>
      <c r="N47" s="24" t="s">
        <v>131</v>
      </c>
      <c r="O47" s="18">
        <f>O48</f>
        <v>251.4</v>
      </c>
      <c r="P47" s="18">
        <f t="shared" ref="P47:CA47" si="165">P48</f>
        <v>251.4</v>
      </c>
      <c r="Q47" s="18">
        <f t="shared" si="165"/>
        <v>251.4</v>
      </c>
      <c r="R47" s="18">
        <f t="shared" si="165"/>
        <v>251.4</v>
      </c>
      <c r="S47" s="18">
        <f t="shared" si="165"/>
        <v>0</v>
      </c>
      <c r="T47" s="18">
        <f t="shared" si="165"/>
        <v>0</v>
      </c>
      <c r="U47" s="18">
        <f t="shared" si="165"/>
        <v>0</v>
      </c>
      <c r="V47" s="18">
        <f t="shared" si="165"/>
        <v>0</v>
      </c>
      <c r="W47" s="18">
        <f t="shared" si="165"/>
        <v>0</v>
      </c>
      <c r="X47" s="18">
        <f t="shared" si="165"/>
        <v>0</v>
      </c>
      <c r="Y47" s="18">
        <f t="shared" si="165"/>
        <v>102</v>
      </c>
      <c r="Z47" s="18">
        <f t="shared" si="165"/>
        <v>102</v>
      </c>
      <c r="AA47" s="18">
        <f t="shared" si="165"/>
        <v>0</v>
      </c>
      <c r="AB47" s="18">
        <f t="shared" si="165"/>
        <v>0</v>
      </c>
      <c r="AC47" s="18">
        <f t="shared" si="165"/>
        <v>0</v>
      </c>
      <c r="AD47" s="18">
        <f t="shared" si="165"/>
        <v>0</v>
      </c>
      <c r="AE47" s="18">
        <f t="shared" si="165"/>
        <v>0</v>
      </c>
      <c r="AF47" s="18">
        <f t="shared" si="165"/>
        <v>0</v>
      </c>
      <c r="AG47" s="18">
        <f t="shared" si="165"/>
        <v>0</v>
      </c>
      <c r="AH47" s="18">
        <f t="shared" si="165"/>
        <v>0</v>
      </c>
      <c r="AI47" s="18">
        <f t="shared" si="165"/>
        <v>0</v>
      </c>
      <c r="AJ47" s="18">
        <f t="shared" si="165"/>
        <v>0</v>
      </c>
      <c r="AK47" s="18">
        <f t="shared" si="165"/>
        <v>0</v>
      </c>
      <c r="AL47" s="18">
        <f t="shared" si="165"/>
        <v>0</v>
      </c>
      <c r="AM47" s="18">
        <f t="shared" si="165"/>
        <v>0</v>
      </c>
      <c r="AN47" s="18">
        <f t="shared" si="165"/>
        <v>0</v>
      </c>
      <c r="AO47" s="18">
        <f t="shared" si="165"/>
        <v>0</v>
      </c>
      <c r="AP47" s="18">
        <f t="shared" si="165"/>
        <v>0</v>
      </c>
      <c r="AQ47" s="18">
        <f t="shared" si="165"/>
        <v>0</v>
      </c>
      <c r="AR47" s="18">
        <f t="shared" si="165"/>
        <v>0</v>
      </c>
      <c r="AS47" s="18">
        <f t="shared" si="165"/>
        <v>251.4</v>
      </c>
      <c r="AT47" s="18">
        <f t="shared" si="165"/>
        <v>251.4</v>
      </c>
      <c r="AU47" s="18">
        <f t="shared" si="165"/>
        <v>251.4</v>
      </c>
      <c r="AV47" s="18">
        <f t="shared" si="165"/>
        <v>251.4</v>
      </c>
      <c r="AW47" s="18">
        <f t="shared" si="165"/>
        <v>0</v>
      </c>
      <c r="AX47" s="18">
        <f t="shared" si="165"/>
        <v>0</v>
      </c>
      <c r="AY47" s="18">
        <f t="shared" si="165"/>
        <v>0</v>
      </c>
      <c r="AZ47" s="18">
        <f t="shared" si="165"/>
        <v>0</v>
      </c>
      <c r="BA47" s="18">
        <f t="shared" si="165"/>
        <v>0</v>
      </c>
      <c r="BB47" s="18">
        <f t="shared" si="165"/>
        <v>0</v>
      </c>
      <c r="BC47" s="18">
        <f>Y47</f>
        <v>102</v>
      </c>
      <c r="BD47" s="18">
        <v>95.1</v>
      </c>
      <c r="BE47" s="18">
        <f t="shared" si="165"/>
        <v>0</v>
      </c>
      <c r="BF47" s="18">
        <f t="shared" si="165"/>
        <v>0</v>
      </c>
      <c r="BG47" s="18">
        <f t="shared" si="165"/>
        <v>0</v>
      </c>
      <c r="BH47" s="18">
        <f t="shared" si="165"/>
        <v>0</v>
      </c>
      <c r="BI47" s="18">
        <f t="shared" si="165"/>
        <v>0</v>
      </c>
      <c r="BJ47" s="18">
        <f t="shared" si="165"/>
        <v>0</v>
      </c>
      <c r="BK47" s="18">
        <f t="shared" si="165"/>
        <v>0</v>
      </c>
      <c r="BL47" s="18">
        <f t="shared" si="165"/>
        <v>0</v>
      </c>
      <c r="BM47" s="18">
        <f t="shared" si="165"/>
        <v>0</v>
      </c>
      <c r="BN47" s="18">
        <f t="shared" si="165"/>
        <v>0</v>
      </c>
      <c r="BO47" s="18">
        <f t="shared" si="165"/>
        <v>0</v>
      </c>
      <c r="BP47" s="18">
        <f t="shared" si="165"/>
        <v>0</v>
      </c>
      <c r="BQ47" s="18">
        <f t="shared" si="165"/>
        <v>0</v>
      </c>
      <c r="BR47" s="18">
        <f t="shared" si="165"/>
        <v>0</v>
      </c>
      <c r="BS47" s="18">
        <f t="shared" si="165"/>
        <v>0</v>
      </c>
      <c r="BT47" s="18">
        <f t="shared" si="165"/>
        <v>0</v>
      </c>
      <c r="BU47" s="18">
        <f t="shared" si="165"/>
        <v>0</v>
      </c>
      <c r="BV47" s="18">
        <f t="shared" si="165"/>
        <v>0</v>
      </c>
      <c r="BW47" s="18">
        <f t="shared" si="165"/>
        <v>251.4</v>
      </c>
      <c r="BX47" s="18">
        <f t="shared" si="165"/>
        <v>251.4</v>
      </c>
      <c r="BY47" s="18">
        <f t="shared" si="165"/>
        <v>0</v>
      </c>
      <c r="BZ47" s="18">
        <f t="shared" si="165"/>
        <v>0</v>
      </c>
      <c r="CA47" s="18">
        <f t="shared" si="165"/>
        <v>0</v>
      </c>
      <c r="CB47" s="18">
        <f t="shared" ref="CB47:CZ47" si="166">CB48</f>
        <v>102</v>
      </c>
      <c r="CC47" s="18">
        <f t="shared" si="166"/>
        <v>102</v>
      </c>
      <c r="CD47" s="18">
        <f t="shared" si="166"/>
        <v>0</v>
      </c>
      <c r="CE47" s="18">
        <f t="shared" si="166"/>
        <v>0</v>
      </c>
      <c r="CF47" s="18">
        <f t="shared" si="166"/>
        <v>0</v>
      </c>
      <c r="CG47" s="18">
        <f t="shared" si="166"/>
        <v>0</v>
      </c>
      <c r="CH47" s="18">
        <f t="shared" si="166"/>
        <v>0</v>
      </c>
      <c r="CI47" s="18">
        <f t="shared" si="166"/>
        <v>0</v>
      </c>
      <c r="CJ47" s="18">
        <f t="shared" si="166"/>
        <v>0</v>
      </c>
      <c r="CK47" s="18">
        <f t="shared" si="166"/>
        <v>0</v>
      </c>
      <c r="CL47" s="18">
        <f>BW47</f>
        <v>251.4</v>
      </c>
      <c r="CM47" s="18">
        <f t="shared" si="166"/>
        <v>85.5</v>
      </c>
      <c r="CN47" s="18">
        <f t="shared" si="166"/>
        <v>0</v>
      </c>
      <c r="CO47" s="18">
        <f t="shared" si="166"/>
        <v>0</v>
      </c>
      <c r="CP47" s="18">
        <f t="shared" si="166"/>
        <v>0</v>
      </c>
      <c r="CQ47" s="18">
        <f t="shared" si="166"/>
        <v>102</v>
      </c>
      <c r="CR47" s="18">
        <f t="shared" si="166"/>
        <v>95.1</v>
      </c>
      <c r="CS47" s="18">
        <f t="shared" si="166"/>
        <v>0</v>
      </c>
      <c r="CT47" s="18">
        <f t="shared" si="166"/>
        <v>0</v>
      </c>
      <c r="CU47" s="18">
        <f t="shared" si="166"/>
        <v>0</v>
      </c>
      <c r="CV47" s="18">
        <f t="shared" si="166"/>
        <v>0</v>
      </c>
      <c r="CW47" s="18">
        <f t="shared" si="166"/>
        <v>0</v>
      </c>
      <c r="CX47" s="18">
        <f t="shared" si="166"/>
        <v>0</v>
      </c>
      <c r="CY47" s="18">
        <f t="shared" si="166"/>
        <v>0</v>
      </c>
      <c r="CZ47" s="18">
        <f t="shared" si="166"/>
        <v>0</v>
      </c>
      <c r="DA47" s="25" t="s">
        <v>131</v>
      </c>
    </row>
    <row r="48" spans="1:105" ht="28.95" customHeight="1" x14ac:dyDescent="0.25">
      <c r="A48" s="3" t="s">
        <v>198</v>
      </c>
      <c r="B48" s="4" t="s">
        <v>199</v>
      </c>
      <c r="C48" s="4"/>
      <c r="D48" s="4"/>
      <c r="E48" s="4"/>
      <c r="F48" s="4"/>
      <c r="G48" s="4"/>
      <c r="H48" s="4"/>
      <c r="I48" s="4"/>
      <c r="J48" s="4"/>
      <c r="K48" s="4"/>
      <c r="L48" s="4" t="s">
        <v>131</v>
      </c>
      <c r="M48" s="4" t="s">
        <v>131</v>
      </c>
      <c r="N48" s="4" t="s">
        <v>131</v>
      </c>
      <c r="O48" s="5">
        <f>O49</f>
        <v>251.4</v>
      </c>
      <c r="P48" s="5">
        <f>P49</f>
        <v>251.4</v>
      </c>
      <c r="Q48" s="5">
        <f>Q49</f>
        <v>251.4</v>
      </c>
      <c r="R48" s="5">
        <f>R49</f>
        <v>251.4</v>
      </c>
      <c r="S48" s="5">
        <v>0</v>
      </c>
      <c r="T48" s="5">
        <v>0</v>
      </c>
      <c r="U48" s="5">
        <f t="shared" ref="U48:CA48" si="167">U49+U50+U51+U52</f>
        <v>0</v>
      </c>
      <c r="V48" s="5">
        <f t="shared" si="167"/>
        <v>0</v>
      </c>
      <c r="W48" s="5">
        <f t="shared" si="167"/>
        <v>0</v>
      </c>
      <c r="X48" s="5">
        <v>0</v>
      </c>
      <c r="Y48" s="5">
        <f>Y49</f>
        <v>102</v>
      </c>
      <c r="Z48" s="5">
        <f>Z49</f>
        <v>102</v>
      </c>
      <c r="AA48" s="5">
        <f>AA49</f>
        <v>0</v>
      </c>
      <c r="AB48" s="5">
        <f>AB49</f>
        <v>0</v>
      </c>
      <c r="AC48" s="5">
        <f t="shared" si="167"/>
        <v>0</v>
      </c>
      <c r="AD48" s="5">
        <f t="shared" si="167"/>
        <v>0</v>
      </c>
      <c r="AE48" s="5">
        <f t="shared" si="167"/>
        <v>0</v>
      </c>
      <c r="AF48" s="5">
        <f t="shared" si="167"/>
        <v>0</v>
      </c>
      <c r="AG48" s="5">
        <f t="shared" si="167"/>
        <v>0</v>
      </c>
      <c r="AH48" s="5">
        <f t="shared" si="167"/>
        <v>0</v>
      </c>
      <c r="AI48" s="5">
        <f t="shared" si="167"/>
        <v>0</v>
      </c>
      <c r="AJ48" s="5">
        <f t="shared" si="167"/>
        <v>0</v>
      </c>
      <c r="AK48" s="5">
        <f t="shared" si="167"/>
        <v>0</v>
      </c>
      <c r="AL48" s="5">
        <f t="shared" si="167"/>
        <v>0</v>
      </c>
      <c r="AM48" s="5">
        <f t="shared" si="167"/>
        <v>0</v>
      </c>
      <c r="AN48" s="5">
        <f t="shared" si="167"/>
        <v>0</v>
      </c>
      <c r="AO48" s="5">
        <f t="shared" si="167"/>
        <v>0</v>
      </c>
      <c r="AP48" s="5">
        <f t="shared" si="167"/>
        <v>0</v>
      </c>
      <c r="AQ48" s="5">
        <f t="shared" si="167"/>
        <v>0</v>
      </c>
      <c r="AR48" s="5">
        <f t="shared" si="167"/>
        <v>0</v>
      </c>
      <c r="AS48" s="5">
        <f t="shared" si="167"/>
        <v>251.4</v>
      </c>
      <c r="AT48" s="5">
        <f t="shared" si="167"/>
        <v>251.4</v>
      </c>
      <c r="AU48" s="5">
        <f t="shared" si="167"/>
        <v>251.4</v>
      </c>
      <c r="AV48" s="5">
        <f t="shared" si="167"/>
        <v>251.4</v>
      </c>
      <c r="AW48" s="5">
        <f t="shared" si="167"/>
        <v>0</v>
      </c>
      <c r="AX48" s="5">
        <f t="shared" si="167"/>
        <v>0</v>
      </c>
      <c r="AY48" s="5">
        <f t="shared" si="167"/>
        <v>0</v>
      </c>
      <c r="AZ48" s="5">
        <f t="shared" si="167"/>
        <v>0</v>
      </c>
      <c r="BA48" s="5">
        <f t="shared" si="167"/>
        <v>0</v>
      </c>
      <c r="BB48" s="5">
        <f t="shared" si="167"/>
        <v>0</v>
      </c>
      <c r="BC48" s="5">
        <f t="shared" si="167"/>
        <v>102</v>
      </c>
      <c r="BD48" s="5">
        <f t="shared" si="167"/>
        <v>95.1</v>
      </c>
      <c r="BE48" s="5">
        <f t="shared" si="167"/>
        <v>0</v>
      </c>
      <c r="BF48" s="5">
        <f t="shared" si="167"/>
        <v>0</v>
      </c>
      <c r="BG48" s="5">
        <f t="shared" si="167"/>
        <v>0</v>
      </c>
      <c r="BH48" s="5">
        <f t="shared" si="167"/>
        <v>0</v>
      </c>
      <c r="BI48" s="5">
        <f t="shared" si="167"/>
        <v>0</v>
      </c>
      <c r="BJ48" s="5">
        <f t="shared" si="167"/>
        <v>0</v>
      </c>
      <c r="BK48" s="5">
        <f t="shared" si="167"/>
        <v>0</v>
      </c>
      <c r="BL48" s="5">
        <f t="shared" si="167"/>
        <v>0</v>
      </c>
      <c r="BM48" s="5">
        <f t="shared" si="167"/>
        <v>0</v>
      </c>
      <c r="BN48" s="5">
        <f t="shared" si="167"/>
        <v>0</v>
      </c>
      <c r="BO48" s="5">
        <f t="shared" si="167"/>
        <v>0</v>
      </c>
      <c r="BP48" s="5">
        <f t="shared" si="167"/>
        <v>0</v>
      </c>
      <c r="BQ48" s="5">
        <f t="shared" si="167"/>
        <v>0</v>
      </c>
      <c r="BR48" s="5">
        <f t="shared" si="167"/>
        <v>0</v>
      </c>
      <c r="BS48" s="5">
        <f t="shared" si="167"/>
        <v>0</v>
      </c>
      <c r="BT48" s="5">
        <f t="shared" si="167"/>
        <v>0</v>
      </c>
      <c r="BU48" s="5">
        <f t="shared" si="167"/>
        <v>0</v>
      </c>
      <c r="BV48" s="5">
        <f t="shared" si="167"/>
        <v>0</v>
      </c>
      <c r="BW48" s="5">
        <f t="shared" si="167"/>
        <v>251.4</v>
      </c>
      <c r="BX48" s="5">
        <f t="shared" si="167"/>
        <v>251.4</v>
      </c>
      <c r="BY48" s="5">
        <f t="shared" si="167"/>
        <v>0</v>
      </c>
      <c r="BZ48" s="5">
        <f t="shared" si="167"/>
        <v>0</v>
      </c>
      <c r="CA48" s="5">
        <f t="shared" si="167"/>
        <v>0</v>
      </c>
      <c r="CB48" s="5">
        <f t="shared" ref="CB48:CZ48" si="168">CB49+CB50+CB51+CB52</f>
        <v>102</v>
      </c>
      <c r="CC48" s="5">
        <f t="shared" si="168"/>
        <v>102</v>
      </c>
      <c r="CD48" s="5">
        <f t="shared" si="168"/>
        <v>0</v>
      </c>
      <c r="CE48" s="5">
        <f t="shared" si="168"/>
        <v>0</v>
      </c>
      <c r="CF48" s="5">
        <f t="shared" si="168"/>
        <v>0</v>
      </c>
      <c r="CG48" s="5">
        <f t="shared" si="168"/>
        <v>0</v>
      </c>
      <c r="CH48" s="5">
        <f t="shared" si="168"/>
        <v>0</v>
      </c>
      <c r="CI48" s="5">
        <f t="shared" si="168"/>
        <v>0</v>
      </c>
      <c r="CJ48" s="5">
        <f t="shared" si="168"/>
        <v>0</v>
      </c>
      <c r="CK48" s="5">
        <f t="shared" si="168"/>
        <v>0</v>
      </c>
      <c r="CL48" s="5">
        <f t="shared" si="168"/>
        <v>251.4</v>
      </c>
      <c r="CM48" s="5">
        <f t="shared" si="168"/>
        <v>85.5</v>
      </c>
      <c r="CN48" s="5">
        <f t="shared" si="168"/>
        <v>0</v>
      </c>
      <c r="CO48" s="5">
        <f t="shared" si="168"/>
        <v>0</v>
      </c>
      <c r="CP48" s="5">
        <f t="shared" si="168"/>
        <v>0</v>
      </c>
      <c r="CQ48" s="5">
        <f t="shared" si="168"/>
        <v>102</v>
      </c>
      <c r="CR48" s="5">
        <f t="shared" si="168"/>
        <v>95.1</v>
      </c>
      <c r="CS48" s="5">
        <f t="shared" si="168"/>
        <v>0</v>
      </c>
      <c r="CT48" s="5">
        <f t="shared" si="168"/>
        <v>0</v>
      </c>
      <c r="CU48" s="5">
        <f t="shared" si="168"/>
        <v>0</v>
      </c>
      <c r="CV48" s="5">
        <f t="shared" si="168"/>
        <v>0</v>
      </c>
      <c r="CW48" s="5">
        <f t="shared" si="168"/>
        <v>0</v>
      </c>
      <c r="CX48" s="5">
        <f t="shared" si="168"/>
        <v>0</v>
      </c>
      <c r="CY48" s="5">
        <f t="shared" si="168"/>
        <v>0</v>
      </c>
      <c r="CZ48" s="5">
        <f t="shared" si="168"/>
        <v>0</v>
      </c>
      <c r="DA48" s="6" t="s">
        <v>131</v>
      </c>
    </row>
    <row r="49" spans="1:105" s="26" customFormat="1" ht="63.6" customHeight="1" x14ac:dyDescent="0.25">
      <c r="A49" s="23" t="s">
        <v>200</v>
      </c>
      <c r="B49" s="24" t="s">
        <v>201</v>
      </c>
      <c r="C49" s="24"/>
      <c r="D49" s="24"/>
      <c r="E49" s="24"/>
      <c r="F49" s="24"/>
      <c r="G49" s="24"/>
      <c r="H49" s="24"/>
      <c r="I49" s="44" t="s">
        <v>240</v>
      </c>
      <c r="J49" s="24"/>
      <c r="K49" s="24" t="s">
        <v>256</v>
      </c>
      <c r="L49" s="24" t="s">
        <v>202</v>
      </c>
      <c r="M49" s="24" t="s">
        <v>163</v>
      </c>
      <c r="N49" s="24" t="s">
        <v>141</v>
      </c>
      <c r="O49" s="18">
        <v>251.4</v>
      </c>
      <c r="P49" s="18">
        <v>251.4</v>
      </c>
      <c r="Q49" s="18">
        <v>251.4</v>
      </c>
      <c r="R49" s="18">
        <v>251.4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102</v>
      </c>
      <c r="Z49" s="18">
        <v>102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0</v>
      </c>
      <c r="AJ49" s="18">
        <v>0</v>
      </c>
      <c r="AK49" s="18">
        <v>0</v>
      </c>
      <c r="AL49" s="18">
        <v>0</v>
      </c>
      <c r="AM49" s="18">
        <v>0</v>
      </c>
      <c r="AN49" s="18">
        <v>0</v>
      </c>
      <c r="AO49" s="18">
        <v>0</v>
      </c>
      <c r="AP49" s="18">
        <v>0</v>
      </c>
      <c r="AQ49" s="18">
        <v>0</v>
      </c>
      <c r="AR49" s="18">
        <v>0</v>
      </c>
      <c r="AS49" s="18">
        <f>O49</f>
        <v>251.4</v>
      </c>
      <c r="AT49" s="18">
        <f t="shared" ref="AT49:AW50" si="169">P49</f>
        <v>251.4</v>
      </c>
      <c r="AU49" s="18">
        <f t="shared" si="169"/>
        <v>251.4</v>
      </c>
      <c r="AV49" s="18">
        <f t="shared" si="169"/>
        <v>251.4</v>
      </c>
      <c r="AW49" s="18">
        <f t="shared" si="169"/>
        <v>0</v>
      </c>
      <c r="AX49" s="18">
        <f>T49</f>
        <v>0</v>
      </c>
      <c r="AY49" s="18">
        <v>0</v>
      </c>
      <c r="AZ49" s="18">
        <v>0</v>
      </c>
      <c r="BA49" s="18">
        <f t="shared" ref="BA49:BB52" si="170">W49</f>
        <v>0</v>
      </c>
      <c r="BB49" s="18">
        <f t="shared" si="170"/>
        <v>0</v>
      </c>
      <c r="BC49" s="18">
        <f>Y49</f>
        <v>102</v>
      </c>
      <c r="BD49" s="18">
        <v>95.1</v>
      </c>
      <c r="BE49" s="18">
        <v>0</v>
      </c>
      <c r="BF49" s="18">
        <v>0</v>
      </c>
      <c r="BG49" s="18">
        <f>AC49</f>
        <v>0</v>
      </c>
      <c r="BH49" s="18">
        <f>AD49</f>
        <v>0</v>
      </c>
      <c r="BI49" s="18">
        <v>0</v>
      </c>
      <c r="BJ49" s="18">
        <v>0</v>
      </c>
      <c r="BK49" s="18">
        <v>0</v>
      </c>
      <c r="BL49" s="18">
        <f>AH49</f>
        <v>0</v>
      </c>
      <c r="BM49" s="18">
        <f>AI49</f>
        <v>0</v>
      </c>
      <c r="BN49" s="18">
        <v>0</v>
      </c>
      <c r="BO49" s="18">
        <v>0</v>
      </c>
      <c r="BP49" s="18">
        <v>0</v>
      </c>
      <c r="BQ49" s="18">
        <f t="shared" ref="BQ49:BR52" si="171">AM49</f>
        <v>0</v>
      </c>
      <c r="BR49" s="18">
        <f t="shared" si="171"/>
        <v>0</v>
      </c>
      <c r="BS49" s="18">
        <v>0</v>
      </c>
      <c r="BT49" s="18">
        <v>0</v>
      </c>
      <c r="BU49" s="18">
        <v>0</v>
      </c>
      <c r="BV49" s="18">
        <f>AR49</f>
        <v>0</v>
      </c>
      <c r="BW49" s="18">
        <f>P49</f>
        <v>251.4</v>
      </c>
      <c r="BX49" s="18">
        <f>R49</f>
        <v>251.4</v>
      </c>
      <c r="BY49" s="18">
        <f t="shared" ref="BY49:BY51" si="172">T49</f>
        <v>0</v>
      </c>
      <c r="BZ49" s="18">
        <v>0</v>
      </c>
      <c r="CA49" s="18">
        <f t="shared" ref="CA49:CD50" si="173">X49</f>
        <v>0</v>
      </c>
      <c r="CB49" s="18">
        <f t="shared" si="173"/>
        <v>102</v>
      </c>
      <c r="CC49" s="18">
        <f t="shared" si="173"/>
        <v>102</v>
      </c>
      <c r="CD49" s="18">
        <f t="shared" si="173"/>
        <v>0</v>
      </c>
      <c r="CE49" s="18">
        <v>0</v>
      </c>
      <c r="CF49" s="18">
        <f>AC49</f>
        <v>0</v>
      </c>
      <c r="CG49" s="18">
        <f t="shared" ref="CG49:CG52" si="174">AD49</f>
        <v>0</v>
      </c>
      <c r="CH49" s="18">
        <v>0</v>
      </c>
      <c r="CI49" s="18">
        <v>0</v>
      </c>
      <c r="CJ49" s="18">
        <v>0</v>
      </c>
      <c r="CK49" s="18">
        <f>AH49</f>
        <v>0</v>
      </c>
      <c r="CL49" s="18">
        <f>BW49</f>
        <v>251.4</v>
      </c>
      <c r="CM49" s="18">
        <v>85.5</v>
      </c>
      <c r="CN49" s="18">
        <v>0</v>
      </c>
      <c r="CO49" s="18">
        <v>0</v>
      </c>
      <c r="CP49" s="18">
        <f t="shared" ref="CP49:CP54" si="175">CA49</f>
        <v>0</v>
      </c>
      <c r="CQ49" s="18">
        <f t="shared" ref="CQ49:CQ52" si="176">CB49</f>
        <v>102</v>
      </c>
      <c r="CR49" s="18">
        <v>95.1</v>
      </c>
      <c r="CS49" s="18">
        <f>CD49</f>
        <v>0</v>
      </c>
      <c r="CT49" s="18">
        <v>0</v>
      </c>
      <c r="CU49" s="18">
        <f>CF49</f>
        <v>0</v>
      </c>
      <c r="CV49" s="18">
        <f>CG49</f>
        <v>0</v>
      </c>
      <c r="CW49" s="18">
        <v>0</v>
      </c>
      <c r="CX49" s="18">
        <v>0</v>
      </c>
      <c r="CY49" s="18">
        <v>0</v>
      </c>
      <c r="CZ49" s="18">
        <f>CK49</f>
        <v>0</v>
      </c>
      <c r="DA49" s="25" t="s">
        <v>0</v>
      </c>
    </row>
    <row r="50" spans="1:105" ht="57.75" customHeight="1" x14ac:dyDescent="0.25">
      <c r="A50" s="3" t="s">
        <v>203</v>
      </c>
      <c r="B50" s="4" t="s">
        <v>204</v>
      </c>
      <c r="C50" s="4"/>
      <c r="D50" s="4"/>
      <c r="E50" s="4"/>
      <c r="F50" s="4"/>
      <c r="G50" s="4"/>
      <c r="H50" s="4"/>
      <c r="I50" s="4"/>
      <c r="J50" s="4"/>
      <c r="K50" s="4"/>
      <c r="L50" s="4" t="s">
        <v>202</v>
      </c>
      <c r="M50" s="4" t="s">
        <v>34</v>
      </c>
      <c r="N50" s="4" t="s">
        <v>145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f>O50</f>
        <v>0</v>
      </c>
      <c r="AT50" s="5">
        <f t="shared" si="169"/>
        <v>0</v>
      </c>
      <c r="AU50" s="5">
        <f t="shared" si="169"/>
        <v>0</v>
      </c>
      <c r="AV50" s="5">
        <f t="shared" si="169"/>
        <v>0</v>
      </c>
      <c r="AW50" s="5">
        <v>0</v>
      </c>
      <c r="AX50" s="5">
        <v>0</v>
      </c>
      <c r="AY50" s="5">
        <v>0</v>
      </c>
      <c r="AZ50" s="5">
        <v>0</v>
      </c>
      <c r="BA50" s="5">
        <f t="shared" si="170"/>
        <v>0</v>
      </c>
      <c r="BB50" s="5">
        <f t="shared" si="170"/>
        <v>0</v>
      </c>
      <c r="BC50" s="5">
        <f>Y50</f>
        <v>0</v>
      </c>
      <c r="BD50" s="5">
        <v>0</v>
      </c>
      <c r="BE50" s="5">
        <v>0</v>
      </c>
      <c r="BF50" s="5">
        <v>0</v>
      </c>
      <c r="BG50" s="5">
        <f t="shared" ref="BG50:BG52" si="177">AC50</f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f>AI50</f>
        <v>0</v>
      </c>
      <c r="BN50" s="5">
        <v>0</v>
      </c>
      <c r="BO50" s="5">
        <v>0</v>
      </c>
      <c r="BP50" s="5">
        <v>0</v>
      </c>
      <c r="BQ50" s="5">
        <f t="shared" si="171"/>
        <v>0</v>
      </c>
      <c r="BR50" s="5">
        <f t="shared" si="171"/>
        <v>0</v>
      </c>
      <c r="BS50" s="5">
        <v>0</v>
      </c>
      <c r="BT50" s="5">
        <v>0</v>
      </c>
      <c r="BU50" s="5">
        <v>0</v>
      </c>
      <c r="BV50" s="5">
        <f>AR50</f>
        <v>0</v>
      </c>
      <c r="BW50" s="5">
        <f t="shared" ref="BW50:BW52" si="178">P50</f>
        <v>0</v>
      </c>
      <c r="BX50" s="5">
        <f>R50</f>
        <v>0</v>
      </c>
      <c r="BY50" s="5">
        <f t="shared" si="172"/>
        <v>0</v>
      </c>
      <c r="BZ50" s="5">
        <v>0</v>
      </c>
      <c r="CA50" s="5">
        <f t="shared" si="173"/>
        <v>0</v>
      </c>
      <c r="CB50" s="5">
        <f t="shared" si="173"/>
        <v>0</v>
      </c>
      <c r="CC50" s="5">
        <f t="shared" si="173"/>
        <v>0</v>
      </c>
      <c r="CD50" s="5">
        <f t="shared" si="173"/>
        <v>0</v>
      </c>
      <c r="CE50" s="5">
        <v>0</v>
      </c>
      <c r="CF50" s="5">
        <f>AC50</f>
        <v>0</v>
      </c>
      <c r="CG50" s="5">
        <f t="shared" si="174"/>
        <v>0</v>
      </c>
      <c r="CH50" s="5">
        <v>0</v>
      </c>
      <c r="CI50" s="5">
        <v>0</v>
      </c>
      <c r="CJ50" s="5">
        <v>0</v>
      </c>
      <c r="CK50" s="5">
        <f>AH50</f>
        <v>0</v>
      </c>
      <c r="CL50" s="5">
        <f>BW50</f>
        <v>0</v>
      </c>
      <c r="CM50" s="5">
        <v>0</v>
      </c>
      <c r="CN50" s="5">
        <v>0</v>
      </c>
      <c r="CO50" s="5">
        <v>0</v>
      </c>
      <c r="CP50" s="5">
        <f t="shared" si="175"/>
        <v>0</v>
      </c>
      <c r="CQ50" s="5">
        <f t="shared" si="176"/>
        <v>0</v>
      </c>
      <c r="CR50" s="5">
        <v>0</v>
      </c>
      <c r="CS50" s="5">
        <f>CD50</f>
        <v>0</v>
      </c>
      <c r="CT50" s="5">
        <v>0</v>
      </c>
      <c r="CU50" s="5">
        <f>CF50</f>
        <v>0</v>
      </c>
      <c r="CV50" s="5">
        <f t="shared" ref="CV50:CV52" si="179">CG50</f>
        <v>0</v>
      </c>
      <c r="CW50" s="5">
        <v>0</v>
      </c>
      <c r="CX50" s="5">
        <v>0</v>
      </c>
      <c r="CY50" s="5">
        <v>0</v>
      </c>
      <c r="CZ50" s="5">
        <f>CK50</f>
        <v>0</v>
      </c>
      <c r="DA50" s="6" t="s">
        <v>0</v>
      </c>
    </row>
    <row r="51" spans="1:105" s="26" customFormat="1" ht="43.35" customHeight="1" x14ac:dyDescent="0.25">
      <c r="A51" s="23" t="s">
        <v>205</v>
      </c>
      <c r="B51" s="24" t="s">
        <v>206</v>
      </c>
      <c r="C51" s="24"/>
      <c r="D51" s="24"/>
      <c r="E51" s="24"/>
      <c r="F51" s="24"/>
      <c r="G51" s="24"/>
      <c r="H51" s="24"/>
      <c r="I51" s="24"/>
      <c r="J51" s="24"/>
      <c r="K51" s="24"/>
      <c r="L51" s="24" t="s">
        <v>131</v>
      </c>
      <c r="M51" s="24" t="s">
        <v>131</v>
      </c>
      <c r="N51" s="24" t="s">
        <v>131</v>
      </c>
      <c r="O51" s="18">
        <f t="shared" ref="O51:T51" si="180">O52</f>
        <v>0</v>
      </c>
      <c r="P51" s="18">
        <f t="shared" si="180"/>
        <v>0</v>
      </c>
      <c r="Q51" s="18">
        <f t="shared" si="180"/>
        <v>0</v>
      </c>
      <c r="R51" s="18">
        <f t="shared" si="180"/>
        <v>0</v>
      </c>
      <c r="S51" s="18">
        <f t="shared" si="180"/>
        <v>0</v>
      </c>
      <c r="T51" s="18">
        <f t="shared" si="180"/>
        <v>0</v>
      </c>
      <c r="U51" s="18">
        <v>0</v>
      </c>
      <c r="V51" s="18">
        <v>0</v>
      </c>
      <c r="W51" s="18">
        <v>0</v>
      </c>
      <c r="X51" s="18">
        <f>X52</f>
        <v>0</v>
      </c>
      <c r="Y51" s="18">
        <f>Y52</f>
        <v>0</v>
      </c>
      <c r="Z51" s="18">
        <v>0</v>
      </c>
      <c r="AA51" s="18">
        <f>AA52</f>
        <v>0</v>
      </c>
      <c r="AB51" s="18">
        <f>AB52</f>
        <v>0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v>0</v>
      </c>
      <c r="AP51" s="18">
        <v>0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f t="shared" si="170"/>
        <v>0</v>
      </c>
      <c r="BB51" s="18">
        <f t="shared" si="170"/>
        <v>0</v>
      </c>
      <c r="BC51" s="18">
        <f>Y51</f>
        <v>0</v>
      </c>
      <c r="BD51" s="18">
        <v>0</v>
      </c>
      <c r="BE51" s="18">
        <v>0</v>
      </c>
      <c r="BF51" s="18">
        <v>0</v>
      </c>
      <c r="BG51" s="18">
        <f t="shared" si="177"/>
        <v>0</v>
      </c>
      <c r="BH51" s="18">
        <f>AD51</f>
        <v>0</v>
      </c>
      <c r="BI51" s="18">
        <v>0</v>
      </c>
      <c r="BJ51" s="18">
        <v>0</v>
      </c>
      <c r="BK51" s="18">
        <v>0</v>
      </c>
      <c r="BL51" s="18">
        <f>AH51</f>
        <v>0</v>
      </c>
      <c r="BM51" s="18">
        <f>AI51</f>
        <v>0</v>
      </c>
      <c r="BN51" s="18">
        <v>0</v>
      </c>
      <c r="BO51" s="18">
        <v>0</v>
      </c>
      <c r="BP51" s="18">
        <v>0</v>
      </c>
      <c r="BQ51" s="18">
        <f t="shared" si="171"/>
        <v>0</v>
      </c>
      <c r="BR51" s="18">
        <f t="shared" si="171"/>
        <v>0</v>
      </c>
      <c r="BS51" s="18">
        <v>0</v>
      </c>
      <c r="BT51" s="18">
        <v>0</v>
      </c>
      <c r="BU51" s="18">
        <v>0</v>
      </c>
      <c r="BV51" s="18">
        <f>AR51</f>
        <v>0</v>
      </c>
      <c r="BW51" s="18">
        <f t="shared" si="178"/>
        <v>0</v>
      </c>
      <c r="BX51" s="18">
        <f>R51</f>
        <v>0</v>
      </c>
      <c r="BY51" s="18">
        <f t="shared" si="172"/>
        <v>0</v>
      </c>
      <c r="BZ51" s="18">
        <v>0</v>
      </c>
      <c r="CA51" s="18">
        <f>X51</f>
        <v>0</v>
      </c>
      <c r="CB51" s="18">
        <f>Y51</f>
        <v>0</v>
      </c>
      <c r="CC51" s="18">
        <f t="shared" ref="CC51:CC52" si="181">Z51</f>
        <v>0</v>
      </c>
      <c r="CD51" s="18">
        <f>AA51</f>
        <v>0</v>
      </c>
      <c r="CE51" s="18">
        <v>0</v>
      </c>
      <c r="CF51" s="18">
        <f>AC51</f>
        <v>0</v>
      </c>
      <c r="CG51" s="18">
        <f t="shared" si="174"/>
        <v>0</v>
      </c>
      <c r="CH51" s="18">
        <v>0</v>
      </c>
      <c r="CI51" s="18">
        <v>0</v>
      </c>
      <c r="CJ51" s="18">
        <v>0</v>
      </c>
      <c r="CK51" s="18">
        <v>0</v>
      </c>
      <c r="CL51" s="18">
        <f t="shared" ref="CL51:CL52" si="182">BW51</f>
        <v>0</v>
      </c>
      <c r="CM51" s="18">
        <v>0</v>
      </c>
      <c r="CN51" s="18">
        <v>0</v>
      </c>
      <c r="CO51" s="18">
        <v>0</v>
      </c>
      <c r="CP51" s="18">
        <f t="shared" si="175"/>
        <v>0</v>
      </c>
      <c r="CQ51" s="18">
        <f t="shared" si="176"/>
        <v>0</v>
      </c>
      <c r="CR51" s="18">
        <v>0</v>
      </c>
      <c r="CS51" s="18">
        <f>CD51</f>
        <v>0</v>
      </c>
      <c r="CT51" s="18">
        <v>0</v>
      </c>
      <c r="CU51" s="18">
        <f t="shared" ref="CU51:CU52" si="183">CF51</f>
        <v>0</v>
      </c>
      <c r="CV51" s="18">
        <f t="shared" si="179"/>
        <v>0</v>
      </c>
      <c r="CW51" s="18">
        <v>0</v>
      </c>
      <c r="CX51" s="18">
        <v>0</v>
      </c>
      <c r="CY51" s="18">
        <v>0</v>
      </c>
      <c r="CZ51" s="18">
        <f>CK51</f>
        <v>0</v>
      </c>
      <c r="DA51" s="25" t="s">
        <v>131</v>
      </c>
    </row>
    <row r="52" spans="1:105" ht="57.75" customHeight="1" x14ac:dyDescent="0.25">
      <c r="A52" s="3" t="s">
        <v>207</v>
      </c>
      <c r="B52" s="4" t="s">
        <v>208</v>
      </c>
      <c r="C52" s="4"/>
      <c r="D52" s="4"/>
      <c r="E52" s="4"/>
      <c r="F52" s="4"/>
      <c r="G52" s="4"/>
      <c r="H52" s="4"/>
      <c r="I52" s="4"/>
      <c r="J52" s="4"/>
      <c r="K52" s="4"/>
      <c r="L52" s="4" t="s">
        <v>34</v>
      </c>
      <c r="M52" s="28" t="s">
        <v>34</v>
      </c>
      <c r="N52" s="28" t="s">
        <v>145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f>P52</f>
        <v>0</v>
      </c>
      <c r="AU52" s="5">
        <f t="shared" ref="AU52:AW52" si="184">Q52</f>
        <v>0</v>
      </c>
      <c r="AV52" s="5">
        <f t="shared" si="184"/>
        <v>0</v>
      </c>
      <c r="AW52" s="5">
        <f t="shared" si="184"/>
        <v>0</v>
      </c>
      <c r="AX52" s="5">
        <f>T52</f>
        <v>0</v>
      </c>
      <c r="AY52" s="5">
        <v>0</v>
      </c>
      <c r="AZ52" s="5">
        <v>0</v>
      </c>
      <c r="BA52" s="5">
        <f t="shared" si="170"/>
        <v>0</v>
      </c>
      <c r="BB52" s="5">
        <f t="shared" si="170"/>
        <v>0</v>
      </c>
      <c r="BC52" s="5">
        <f>Y52</f>
        <v>0</v>
      </c>
      <c r="BD52" s="5">
        <v>0</v>
      </c>
      <c r="BE52" s="5">
        <v>0</v>
      </c>
      <c r="BF52" s="5">
        <v>0</v>
      </c>
      <c r="BG52" s="5">
        <f t="shared" si="177"/>
        <v>0</v>
      </c>
      <c r="BH52" s="5">
        <f>AD52</f>
        <v>0</v>
      </c>
      <c r="BI52" s="5">
        <v>0</v>
      </c>
      <c r="BJ52" s="5">
        <v>0</v>
      </c>
      <c r="BK52" s="5">
        <v>0</v>
      </c>
      <c r="BL52" s="5">
        <f>AH52</f>
        <v>0</v>
      </c>
      <c r="BM52" s="5">
        <f>AI52</f>
        <v>0</v>
      </c>
      <c r="BN52" s="5">
        <v>0</v>
      </c>
      <c r="BO52" s="5">
        <v>0</v>
      </c>
      <c r="BP52" s="5">
        <v>0</v>
      </c>
      <c r="BQ52" s="5">
        <f t="shared" si="171"/>
        <v>0</v>
      </c>
      <c r="BR52" s="5">
        <f t="shared" si="171"/>
        <v>0</v>
      </c>
      <c r="BS52" s="5">
        <v>0</v>
      </c>
      <c r="BT52" s="5">
        <v>0</v>
      </c>
      <c r="BU52" s="5">
        <v>0</v>
      </c>
      <c r="BV52" s="5">
        <f>AR52</f>
        <v>0</v>
      </c>
      <c r="BW52" s="5">
        <f t="shared" si="178"/>
        <v>0</v>
      </c>
      <c r="BX52" s="5">
        <f>R52</f>
        <v>0</v>
      </c>
      <c r="BY52" s="5">
        <f>T52</f>
        <v>0</v>
      </c>
      <c r="BZ52" s="5">
        <v>0</v>
      </c>
      <c r="CA52" s="5">
        <f>X52</f>
        <v>0</v>
      </c>
      <c r="CB52" s="5">
        <f>Y52</f>
        <v>0</v>
      </c>
      <c r="CC52" s="5">
        <f t="shared" si="181"/>
        <v>0</v>
      </c>
      <c r="CD52" s="5">
        <f>AA52</f>
        <v>0</v>
      </c>
      <c r="CE52" s="5">
        <v>0</v>
      </c>
      <c r="CF52" s="5">
        <f>AC52</f>
        <v>0</v>
      </c>
      <c r="CG52" s="5">
        <f t="shared" si="174"/>
        <v>0</v>
      </c>
      <c r="CH52" s="5">
        <v>0</v>
      </c>
      <c r="CI52" s="5">
        <v>0</v>
      </c>
      <c r="CJ52" s="5">
        <v>0</v>
      </c>
      <c r="CK52" s="5">
        <f>AH52</f>
        <v>0</v>
      </c>
      <c r="CL52" s="5">
        <f t="shared" si="182"/>
        <v>0</v>
      </c>
      <c r="CM52" s="5">
        <v>0</v>
      </c>
      <c r="CN52" s="5">
        <v>0</v>
      </c>
      <c r="CO52" s="5">
        <v>0</v>
      </c>
      <c r="CP52" s="5">
        <f t="shared" si="175"/>
        <v>0</v>
      </c>
      <c r="CQ52" s="5">
        <f t="shared" si="176"/>
        <v>0</v>
      </c>
      <c r="CR52" s="5">
        <v>0</v>
      </c>
      <c r="CS52" s="5">
        <f>CD52</f>
        <v>0</v>
      </c>
      <c r="CT52" s="5">
        <v>0</v>
      </c>
      <c r="CU52" s="5">
        <f t="shared" si="183"/>
        <v>0</v>
      </c>
      <c r="CV52" s="5">
        <f t="shared" si="179"/>
        <v>0</v>
      </c>
      <c r="CW52" s="5">
        <v>0</v>
      </c>
      <c r="CX52" s="5">
        <v>0</v>
      </c>
      <c r="CY52" s="5">
        <v>0</v>
      </c>
      <c r="CZ52" s="5">
        <f>CK52</f>
        <v>0</v>
      </c>
      <c r="DA52" s="6" t="s">
        <v>0</v>
      </c>
    </row>
    <row r="53" spans="1:105" s="26" customFormat="1" ht="78" customHeight="1" x14ac:dyDescent="0.25">
      <c r="A53" s="23" t="s">
        <v>209</v>
      </c>
      <c r="B53" s="24" t="s">
        <v>210</v>
      </c>
      <c r="C53" s="24"/>
      <c r="D53" s="24"/>
      <c r="E53" s="24"/>
      <c r="F53" s="24"/>
      <c r="G53" s="24"/>
      <c r="H53" s="24"/>
      <c r="I53" s="24"/>
      <c r="J53" s="24"/>
      <c r="K53" s="24"/>
      <c r="L53" s="24" t="s">
        <v>131</v>
      </c>
      <c r="M53" s="24" t="s">
        <v>131</v>
      </c>
      <c r="N53" s="24" t="s">
        <v>131</v>
      </c>
      <c r="O53" s="18">
        <f>O54</f>
        <v>2897.2259999999997</v>
      </c>
      <c r="P53" s="18">
        <f t="shared" ref="P53:AE54" si="185">P54</f>
        <v>2897.2259999999997</v>
      </c>
      <c r="Q53" s="18">
        <f t="shared" si="185"/>
        <v>0</v>
      </c>
      <c r="R53" s="18">
        <f t="shared" si="185"/>
        <v>0</v>
      </c>
      <c r="S53" s="18">
        <f t="shared" si="185"/>
        <v>0</v>
      </c>
      <c r="T53" s="18">
        <f t="shared" si="185"/>
        <v>0</v>
      </c>
      <c r="U53" s="18">
        <f t="shared" si="185"/>
        <v>0</v>
      </c>
      <c r="V53" s="18">
        <f t="shared" si="185"/>
        <v>0</v>
      </c>
      <c r="W53" s="18">
        <f t="shared" si="185"/>
        <v>2897.2259999999997</v>
      </c>
      <c r="X53" s="18">
        <f t="shared" si="185"/>
        <v>2897.2259999999997</v>
      </c>
      <c r="Y53" s="18">
        <f t="shared" si="185"/>
        <v>3206.2629999999999</v>
      </c>
      <c r="Z53" s="18">
        <f t="shared" si="185"/>
        <v>0</v>
      </c>
      <c r="AA53" s="18">
        <f t="shared" si="185"/>
        <v>0</v>
      </c>
      <c r="AB53" s="18">
        <f t="shared" si="185"/>
        <v>0</v>
      </c>
      <c r="AC53" s="18">
        <f t="shared" si="185"/>
        <v>3206.2629999999999</v>
      </c>
      <c r="AD53" s="18">
        <f t="shared" si="185"/>
        <v>3206.2629999999999</v>
      </c>
      <c r="AE53" s="18">
        <f t="shared" si="185"/>
        <v>0</v>
      </c>
      <c r="AF53" s="18">
        <f t="shared" ref="AF53:AU54" si="186">AF54</f>
        <v>0</v>
      </c>
      <c r="AG53" s="18">
        <f t="shared" si="186"/>
        <v>0</v>
      </c>
      <c r="AH53" s="18">
        <f t="shared" si="186"/>
        <v>3206.2629999999999</v>
      </c>
      <c r="AI53" s="18">
        <f t="shared" si="186"/>
        <v>3206.2629999999999</v>
      </c>
      <c r="AJ53" s="18">
        <f t="shared" si="186"/>
        <v>0</v>
      </c>
      <c r="AK53" s="18">
        <f t="shared" si="186"/>
        <v>0</v>
      </c>
      <c r="AL53" s="18">
        <f t="shared" si="186"/>
        <v>0</v>
      </c>
      <c r="AM53" s="18">
        <f t="shared" si="186"/>
        <v>3206.2629999999999</v>
      </c>
      <c r="AN53" s="18">
        <f t="shared" si="186"/>
        <v>3206.2629999999999</v>
      </c>
      <c r="AO53" s="18">
        <f t="shared" si="186"/>
        <v>0</v>
      </c>
      <c r="AP53" s="18">
        <f t="shared" si="186"/>
        <v>0</v>
      </c>
      <c r="AQ53" s="18">
        <f t="shared" si="186"/>
        <v>0</v>
      </c>
      <c r="AR53" s="18">
        <f t="shared" si="186"/>
        <v>3206.2629999999999</v>
      </c>
      <c r="AS53" s="18">
        <f t="shared" si="186"/>
        <v>2897.2259999999997</v>
      </c>
      <c r="AT53" s="18">
        <f t="shared" si="186"/>
        <v>2897.2259999999997</v>
      </c>
      <c r="AU53" s="18">
        <f t="shared" si="186"/>
        <v>0</v>
      </c>
      <c r="AV53" s="18">
        <f t="shared" ref="AV53:CZ54" si="187">AV54</f>
        <v>0</v>
      </c>
      <c r="AW53" s="18">
        <f t="shared" si="187"/>
        <v>0</v>
      </c>
      <c r="AX53" s="18">
        <f t="shared" si="187"/>
        <v>0</v>
      </c>
      <c r="AY53" s="18">
        <f t="shared" si="187"/>
        <v>0</v>
      </c>
      <c r="AZ53" s="18">
        <f t="shared" si="187"/>
        <v>0</v>
      </c>
      <c r="BA53" s="18">
        <f t="shared" si="187"/>
        <v>2897.2259999999997</v>
      </c>
      <c r="BB53" s="18">
        <f t="shared" si="187"/>
        <v>2897.2259999999997</v>
      </c>
      <c r="BC53" s="18">
        <f t="shared" si="187"/>
        <v>3206.2629999999999</v>
      </c>
      <c r="BD53" s="18">
        <f t="shared" si="187"/>
        <v>0</v>
      </c>
      <c r="BE53" s="18">
        <f>BE54</f>
        <v>0</v>
      </c>
      <c r="BF53" s="18">
        <f t="shared" si="187"/>
        <v>0</v>
      </c>
      <c r="BG53" s="18">
        <f t="shared" si="187"/>
        <v>3206.2629999999999</v>
      </c>
      <c r="BH53" s="18">
        <f t="shared" si="187"/>
        <v>3206.2629999999999</v>
      </c>
      <c r="BI53" s="18">
        <f t="shared" si="187"/>
        <v>0</v>
      </c>
      <c r="BJ53" s="18">
        <f t="shared" si="187"/>
        <v>0</v>
      </c>
      <c r="BK53" s="18">
        <f t="shared" si="187"/>
        <v>0</v>
      </c>
      <c r="BL53" s="18">
        <f t="shared" si="187"/>
        <v>3206.2629999999999</v>
      </c>
      <c r="BM53" s="18">
        <f t="shared" si="187"/>
        <v>3206.2629999999999</v>
      </c>
      <c r="BN53" s="18">
        <f t="shared" si="187"/>
        <v>0</v>
      </c>
      <c r="BO53" s="18">
        <f t="shared" si="187"/>
        <v>0</v>
      </c>
      <c r="BP53" s="18">
        <f t="shared" si="187"/>
        <v>0</v>
      </c>
      <c r="BQ53" s="18">
        <f t="shared" si="187"/>
        <v>3206.2629999999999</v>
      </c>
      <c r="BR53" s="18">
        <f t="shared" si="187"/>
        <v>3206.2629999999999</v>
      </c>
      <c r="BS53" s="18">
        <f t="shared" si="187"/>
        <v>0</v>
      </c>
      <c r="BT53" s="18">
        <f t="shared" si="187"/>
        <v>0</v>
      </c>
      <c r="BU53" s="18">
        <f t="shared" si="187"/>
        <v>0</v>
      </c>
      <c r="BV53" s="18">
        <f t="shared" si="187"/>
        <v>3206.2629999999999</v>
      </c>
      <c r="BW53" s="18">
        <f t="shared" si="187"/>
        <v>2897.2259999999997</v>
      </c>
      <c r="BX53" s="18">
        <f t="shared" si="187"/>
        <v>0</v>
      </c>
      <c r="BY53" s="18">
        <f t="shared" si="187"/>
        <v>0</v>
      </c>
      <c r="BZ53" s="18">
        <f t="shared" si="187"/>
        <v>0</v>
      </c>
      <c r="CA53" s="18">
        <f t="shared" si="187"/>
        <v>2897.2259999999997</v>
      </c>
      <c r="CB53" s="18">
        <f t="shared" si="187"/>
        <v>3206.2629999999999</v>
      </c>
      <c r="CC53" s="18">
        <f t="shared" si="187"/>
        <v>0</v>
      </c>
      <c r="CD53" s="18">
        <f t="shared" si="187"/>
        <v>0</v>
      </c>
      <c r="CE53" s="18">
        <f t="shared" si="187"/>
        <v>0</v>
      </c>
      <c r="CF53" s="18">
        <f t="shared" si="187"/>
        <v>3206.2629999999999</v>
      </c>
      <c r="CG53" s="18">
        <f t="shared" si="187"/>
        <v>3206.2629999999999</v>
      </c>
      <c r="CH53" s="18">
        <f t="shared" si="187"/>
        <v>0</v>
      </c>
      <c r="CI53" s="18">
        <f t="shared" si="187"/>
        <v>0</v>
      </c>
      <c r="CJ53" s="18">
        <f t="shared" si="187"/>
        <v>0</v>
      </c>
      <c r="CK53" s="18">
        <f t="shared" si="187"/>
        <v>3206.2629999999999</v>
      </c>
      <c r="CL53" s="18">
        <f t="shared" si="187"/>
        <v>2897.2259999999997</v>
      </c>
      <c r="CM53" s="18">
        <f t="shared" si="187"/>
        <v>0</v>
      </c>
      <c r="CN53" s="18">
        <f t="shared" si="187"/>
        <v>0</v>
      </c>
      <c r="CO53" s="18">
        <f t="shared" si="187"/>
        <v>0</v>
      </c>
      <c r="CP53" s="18">
        <f t="shared" si="175"/>
        <v>2897.2259999999997</v>
      </c>
      <c r="CQ53" s="18">
        <f t="shared" si="187"/>
        <v>3206.2629999999999</v>
      </c>
      <c r="CR53" s="18">
        <f t="shared" si="187"/>
        <v>0</v>
      </c>
      <c r="CS53" s="18">
        <f t="shared" si="187"/>
        <v>0</v>
      </c>
      <c r="CT53" s="18">
        <f t="shared" si="187"/>
        <v>0</v>
      </c>
      <c r="CU53" s="18">
        <f t="shared" si="187"/>
        <v>3206.2629999999999</v>
      </c>
      <c r="CV53" s="18">
        <f t="shared" si="187"/>
        <v>3206.2629999999999</v>
      </c>
      <c r="CW53" s="18">
        <f t="shared" si="187"/>
        <v>0</v>
      </c>
      <c r="CX53" s="18">
        <f t="shared" si="187"/>
        <v>0</v>
      </c>
      <c r="CY53" s="18">
        <f t="shared" si="187"/>
        <v>0</v>
      </c>
      <c r="CZ53" s="18">
        <f t="shared" si="187"/>
        <v>3206.2629999999999</v>
      </c>
      <c r="DA53" s="25" t="s">
        <v>131</v>
      </c>
    </row>
    <row r="54" spans="1:105" s="26" customFormat="1" ht="28.95" customHeight="1" x14ac:dyDescent="0.25">
      <c r="A54" s="23" t="s">
        <v>211</v>
      </c>
      <c r="B54" s="24" t="s">
        <v>212</v>
      </c>
      <c r="C54" s="24"/>
      <c r="D54" s="24"/>
      <c r="E54" s="24"/>
      <c r="F54" s="24"/>
      <c r="G54" s="24"/>
      <c r="H54" s="24"/>
      <c r="I54" s="24"/>
      <c r="J54" s="24"/>
      <c r="K54" s="24"/>
      <c r="L54" s="24" t="s">
        <v>131</v>
      </c>
      <c r="M54" s="24" t="s">
        <v>131</v>
      </c>
      <c r="N54" s="24" t="s">
        <v>131</v>
      </c>
      <c r="O54" s="18">
        <f>O55</f>
        <v>2897.2259999999997</v>
      </c>
      <c r="P54" s="18">
        <f t="shared" si="185"/>
        <v>2897.2259999999997</v>
      </c>
      <c r="Q54" s="18">
        <f t="shared" si="185"/>
        <v>0</v>
      </c>
      <c r="R54" s="18">
        <f t="shared" si="185"/>
        <v>0</v>
      </c>
      <c r="S54" s="18">
        <f t="shared" si="185"/>
        <v>0</v>
      </c>
      <c r="T54" s="18">
        <f t="shared" si="185"/>
        <v>0</v>
      </c>
      <c r="U54" s="18">
        <f t="shared" si="185"/>
        <v>0</v>
      </c>
      <c r="V54" s="18">
        <f t="shared" si="185"/>
        <v>0</v>
      </c>
      <c r="W54" s="18">
        <f t="shared" si="185"/>
        <v>2897.2259999999997</v>
      </c>
      <c r="X54" s="18">
        <f t="shared" si="185"/>
        <v>2897.2259999999997</v>
      </c>
      <c r="Y54" s="18">
        <f t="shared" si="185"/>
        <v>3206.2629999999999</v>
      </c>
      <c r="Z54" s="18">
        <f t="shared" si="185"/>
        <v>0</v>
      </c>
      <c r="AA54" s="18">
        <f t="shared" si="185"/>
        <v>0</v>
      </c>
      <c r="AB54" s="18">
        <f t="shared" si="185"/>
        <v>0</v>
      </c>
      <c r="AC54" s="18">
        <f t="shared" si="185"/>
        <v>3206.2629999999999</v>
      </c>
      <c r="AD54" s="18">
        <f t="shared" si="185"/>
        <v>3206.2629999999999</v>
      </c>
      <c r="AE54" s="18">
        <f t="shared" si="185"/>
        <v>0</v>
      </c>
      <c r="AF54" s="18">
        <f t="shared" si="186"/>
        <v>0</v>
      </c>
      <c r="AG54" s="18">
        <f t="shared" si="186"/>
        <v>0</v>
      </c>
      <c r="AH54" s="18">
        <f t="shared" si="186"/>
        <v>3206.2629999999999</v>
      </c>
      <c r="AI54" s="18">
        <f t="shared" si="186"/>
        <v>3206.2629999999999</v>
      </c>
      <c r="AJ54" s="18">
        <f t="shared" si="186"/>
        <v>0</v>
      </c>
      <c r="AK54" s="18">
        <f t="shared" si="186"/>
        <v>0</v>
      </c>
      <c r="AL54" s="18">
        <f t="shared" si="186"/>
        <v>0</v>
      </c>
      <c r="AM54" s="18">
        <f t="shared" si="186"/>
        <v>3206.2629999999999</v>
      </c>
      <c r="AN54" s="18">
        <f t="shared" si="186"/>
        <v>3206.2629999999999</v>
      </c>
      <c r="AO54" s="18">
        <f t="shared" si="186"/>
        <v>0</v>
      </c>
      <c r="AP54" s="18">
        <f t="shared" si="186"/>
        <v>0</v>
      </c>
      <c r="AQ54" s="18">
        <f t="shared" si="186"/>
        <v>0</v>
      </c>
      <c r="AR54" s="18">
        <f t="shared" si="186"/>
        <v>3206.2629999999999</v>
      </c>
      <c r="AS54" s="18">
        <f t="shared" si="186"/>
        <v>2897.2259999999997</v>
      </c>
      <c r="AT54" s="18">
        <f t="shared" si="186"/>
        <v>2897.2259999999997</v>
      </c>
      <c r="AU54" s="18">
        <f t="shared" si="186"/>
        <v>0</v>
      </c>
      <c r="AV54" s="18">
        <f t="shared" si="187"/>
        <v>0</v>
      </c>
      <c r="AW54" s="18">
        <f t="shared" si="187"/>
        <v>0</v>
      </c>
      <c r="AX54" s="18">
        <f t="shared" si="187"/>
        <v>0</v>
      </c>
      <c r="AY54" s="18">
        <f t="shared" si="187"/>
        <v>0</v>
      </c>
      <c r="AZ54" s="18">
        <f t="shared" si="187"/>
        <v>0</v>
      </c>
      <c r="BA54" s="18">
        <f t="shared" si="187"/>
        <v>2897.2259999999997</v>
      </c>
      <c r="BB54" s="18">
        <f t="shared" si="187"/>
        <v>2897.2259999999997</v>
      </c>
      <c r="BC54" s="18">
        <f t="shared" si="187"/>
        <v>3206.2629999999999</v>
      </c>
      <c r="BD54" s="18">
        <f t="shared" si="187"/>
        <v>0</v>
      </c>
      <c r="BE54" s="18">
        <f t="shared" si="187"/>
        <v>0</v>
      </c>
      <c r="BF54" s="18">
        <f t="shared" si="187"/>
        <v>0</v>
      </c>
      <c r="BG54" s="18">
        <f t="shared" si="187"/>
        <v>3206.2629999999999</v>
      </c>
      <c r="BH54" s="18">
        <f t="shared" si="187"/>
        <v>3206.2629999999999</v>
      </c>
      <c r="BI54" s="18">
        <f t="shared" si="187"/>
        <v>0</v>
      </c>
      <c r="BJ54" s="18">
        <f t="shared" si="187"/>
        <v>0</v>
      </c>
      <c r="BK54" s="18">
        <f t="shared" si="187"/>
        <v>0</v>
      </c>
      <c r="BL54" s="18">
        <f t="shared" si="187"/>
        <v>3206.2629999999999</v>
      </c>
      <c r="BM54" s="18">
        <f t="shared" si="187"/>
        <v>3206.2629999999999</v>
      </c>
      <c r="BN54" s="18">
        <f t="shared" si="187"/>
        <v>0</v>
      </c>
      <c r="BO54" s="18">
        <f t="shared" si="187"/>
        <v>0</v>
      </c>
      <c r="BP54" s="18">
        <f t="shared" si="187"/>
        <v>0</v>
      </c>
      <c r="BQ54" s="18">
        <f t="shared" si="187"/>
        <v>3206.2629999999999</v>
      </c>
      <c r="BR54" s="18">
        <f t="shared" si="187"/>
        <v>3206.2629999999999</v>
      </c>
      <c r="BS54" s="18">
        <f t="shared" si="187"/>
        <v>0</v>
      </c>
      <c r="BT54" s="18">
        <f t="shared" si="187"/>
        <v>0</v>
      </c>
      <c r="BU54" s="18">
        <f t="shared" si="187"/>
        <v>0</v>
      </c>
      <c r="BV54" s="18">
        <f t="shared" si="187"/>
        <v>3206.2629999999999</v>
      </c>
      <c r="BW54" s="18">
        <f t="shared" si="187"/>
        <v>2897.2259999999997</v>
      </c>
      <c r="BX54" s="18">
        <f t="shared" si="187"/>
        <v>0</v>
      </c>
      <c r="BY54" s="18">
        <f t="shared" si="187"/>
        <v>0</v>
      </c>
      <c r="BZ54" s="18">
        <f t="shared" si="187"/>
        <v>0</v>
      </c>
      <c r="CA54" s="18">
        <f t="shared" si="187"/>
        <v>2897.2259999999997</v>
      </c>
      <c r="CB54" s="18">
        <f t="shared" si="187"/>
        <v>3206.2629999999999</v>
      </c>
      <c r="CC54" s="18">
        <f t="shared" si="187"/>
        <v>0</v>
      </c>
      <c r="CD54" s="18">
        <f t="shared" si="187"/>
        <v>0</v>
      </c>
      <c r="CE54" s="18">
        <f t="shared" si="187"/>
        <v>0</v>
      </c>
      <c r="CF54" s="18">
        <f t="shared" si="187"/>
        <v>3206.2629999999999</v>
      </c>
      <c r="CG54" s="18">
        <f t="shared" si="187"/>
        <v>3206.2629999999999</v>
      </c>
      <c r="CH54" s="18">
        <f t="shared" si="187"/>
        <v>0</v>
      </c>
      <c r="CI54" s="18">
        <f t="shared" si="187"/>
        <v>0</v>
      </c>
      <c r="CJ54" s="18">
        <f t="shared" si="187"/>
        <v>0</v>
      </c>
      <c r="CK54" s="18">
        <f t="shared" si="187"/>
        <v>3206.2629999999999</v>
      </c>
      <c r="CL54" s="18">
        <f t="shared" si="187"/>
        <v>2897.2259999999997</v>
      </c>
      <c r="CM54" s="18">
        <f t="shared" si="187"/>
        <v>0</v>
      </c>
      <c r="CN54" s="18">
        <f t="shared" si="187"/>
        <v>0</v>
      </c>
      <c r="CO54" s="18">
        <f t="shared" si="187"/>
        <v>0</v>
      </c>
      <c r="CP54" s="18">
        <f t="shared" si="175"/>
        <v>2897.2259999999997</v>
      </c>
      <c r="CQ54" s="18">
        <f t="shared" si="187"/>
        <v>3206.2629999999999</v>
      </c>
      <c r="CR54" s="18">
        <f t="shared" si="187"/>
        <v>0</v>
      </c>
      <c r="CS54" s="18">
        <f t="shared" si="187"/>
        <v>0</v>
      </c>
      <c r="CT54" s="18">
        <f t="shared" si="187"/>
        <v>0</v>
      </c>
      <c r="CU54" s="18">
        <f t="shared" si="187"/>
        <v>3206.2629999999999</v>
      </c>
      <c r="CV54" s="18">
        <f t="shared" si="187"/>
        <v>3206.2629999999999</v>
      </c>
      <c r="CW54" s="18">
        <f t="shared" si="187"/>
        <v>0</v>
      </c>
      <c r="CX54" s="18">
        <f t="shared" si="187"/>
        <v>0</v>
      </c>
      <c r="CY54" s="18">
        <f t="shared" si="187"/>
        <v>0</v>
      </c>
      <c r="CZ54" s="18">
        <f t="shared" si="187"/>
        <v>3206.2629999999999</v>
      </c>
      <c r="DA54" s="25" t="s">
        <v>131</v>
      </c>
    </row>
    <row r="55" spans="1:105" ht="87" customHeight="1" x14ac:dyDescent="0.25">
      <c r="A55" s="3" t="s">
        <v>213</v>
      </c>
      <c r="B55" s="4" t="s">
        <v>214</v>
      </c>
      <c r="C55" s="4"/>
      <c r="D55" s="4"/>
      <c r="E55" s="4"/>
      <c r="F55" s="4"/>
      <c r="G55" s="4"/>
      <c r="H55" s="4"/>
      <c r="I55" s="14" t="s">
        <v>230</v>
      </c>
      <c r="J55" s="4"/>
      <c r="K55" s="12" t="s">
        <v>257</v>
      </c>
      <c r="L55" s="4" t="s">
        <v>131</v>
      </c>
      <c r="M55" s="4" t="s">
        <v>131</v>
      </c>
      <c r="N55" s="4" t="s">
        <v>131</v>
      </c>
      <c r="O55" s="5">
        <f>O56+O57</f>
        <v>2897.2259999999997</v>
      </c>
      <c r="P55" s="5">
        <f t="shared" ref="P55:CA55" si="188">P56+P57</f>
        <v>2897.2259999999997</v>
      </c>
      <c r="Q55" s="5">
        <f t="shared" si="188"/>
        <v>0</v>
      </c>
      <c r="R55" s="5">
        <f t="shared" si="188"/>
        <v>0</v>
      </c>
      <c r="S55" s="5">
        <f t="shared" si="188"/>
        <v>0</v>
      </c>
      <c r="T55" s="5">
        <f t="shared" si="188"/>
        <v>0</v>
      </c>
      <c r="U55" s="5">
        <f t="shared" si="188"/>
        <v>0</v>
      </c>
      <c r="V55" s="5">
        <f t="shared" si="188"/>
        <v>0</v>
      </c>
      <c r="W55" s="5">
        <f t="shared" si="188"/>
        <v>2897.2259999999997</v>
      </c>
      <c r="X55" s="5">
        <f t="shared" si="188"/>
        <v>2897.2259999999997</v>
      </c>
      <c r="Y55" s="5">
        <f t="shared" si="188"/>
        <v>3206.2629999999999</v>
      </c>
      <c r="Z55" s="5">
        <f t="shared" si="188"/>
        <v>0</v>
      </c>
      <c r="AA55" s="5">
        <f t="shared" si="188"/>
        <v>0</v>
      </c>
      <c r="AB55" s="5">
        <f t="shared" si="188"/>
        <v>0</v>
      </c>
      <c r="AC55" s="5">
        <f t="shared" si="188"/>
        <v>3206.2629999999999</v>
      </c>
      <c r="AD55" s="5">
        <f t="shared" si="188"/>
        <v>3206.2629999999999</v>
      </c>
      <c r="AE55" s="5">
        <f t="shared" si="188"/>
        <v>0</v>
      </c>
      <c r="AF55" s="5">
        <f t="shared" si="188"/>
        <v>0</v>
      </c>
      <c r="AG55" s="5">
        <f t="shared" si="188"/>
        <v>0</v>
      </c>
      <c r="AH55" s="5">
        <f t="shared" si="188"/>
        <v>3206.2629999999999</v>
      </c>
      <c r="AI55" s="5">
        <f t="shared" si="188"/>
        <v>3206.2629999999999</v>
      </c>
      <c r="AJ55" s="5">
        <f t="shared" si="188"/>
        <v>0</v>
      </c>
      <c r="AK55" s="5">
        <f t="shared" si="188"/>
        <v>0</v>
      </c>
      <c r="AL55" s="5">
        <f t="shared" si="188"/>
        <v>0</v>
      </c>
      <c r="AM55" s="5">
        <f t="shared" si="188"/>
        <v>3206.2629999999999</v>
      </c>
      <c r="AN55" s="5">
        <f t="shared" si="188"/>
        <v>3206.2629999999999</v>
      </c>
      <c r="AO55" s="5">
        <f t="shared" si="188"/>
        <v>0</v>
      </c>
      <c r="AP55" s="5">
        <f t="shared" si="188"/>
        <v>0</v>
      </c>
      <c r="AQ55" s="5">
        <f t="shared" si="188"/>
        <v>0</v>
      </c>
      <c r="AR55" s="5">
        <f t="shared" si="188"/>
        <v>3206.2629999999999</v>
      </c>
      <c r="AS55" s="5">
        <f t="shared" si="188"/>
        <v>2897.2259999999997</v>
      </c>
      <c r="AT55" s="5">
        <f t="shared" si="188"/>
        <v>2897.2259999999997</v>
      </c>
      <c r="AU55" s="5">
        <f t="shared" si="188"/>
        <v>0</v>
      </c>
      <c r="AV55" s="5">
        <f t="shared" si="188"/>
        <v>0</v>
      </c>
      <c r="AW55" s="5">
        <f t="shared" si="188"/>
        <v>0</v>
      </c>
      <c r="AX55" s="5">
        <f t="shared" si="188"/>
        <v>0</v>
      </c>
      <c r="AY55" s="5">
        <f t="shared" si="188"/>
        <v>0</v>
      </c>
      <c r="AZ55" s="5">
        <f t="shared" si="188"/>
        <v>0</v>
      </c>
      <c r="BA55" s="5">
        <f t="shared" si="188"/>
        <v>2897.2259999999997</v>
      </c>
      <c r="BB55" s="5">
        <f t="shared" si="188"/>
        <v>2897.2259999999997</v>
      </c>
      <c r="BC55" s="5">
        <f t="shared" si="188"/>
        <v>3206.2629999999999</v>
      </c>
      <c r="BD55" s="5">
        <f t="shared" si="188"/>
        <v>0</v>
      </c>
      <c r="BE55" s="5">
        <f t="shared" si="188"/>
        <v>0</v>
      </c>
      <c r="BF55" s="5">
        <f t="shared" si="188"/>
        <v>0</v>
      </c>
      <c r="BG55" s="5">
        <f t="shared" si="188"/>
        <v>3206.2629999999999</v>
      </c>
      <c r="BH55" s="5">
        <f t="shared" si="188"/>
        <v>3206.2629999999999</v>
      </c>
      <c r="BI55" s="5">
        <f t="shared" si="188"/>
        <v>0</v>
      </c>
      <c r="BJ55" s="5">
        <f t="shared" si="188"/>
        <v>0</v>
      </c>
      <c r="BK55" s="5">
        <f t="shared" si="188"/>
        <v>0</v>
      </c>
      <c r="BL55" s="5">
        <f t="shared" si="188"/>
        <v>3206.2629999999999</v>
      </c>
      <c r="BM55" s="5">
        <f t="shared" si="188"/>
        <v>3206.2629999999999</v>
      </c>
      <c r="BN55" s="5">
        <f t="shared" si="188"/>
        <v>0</v>
      </c>
      <c r="BO55" s="5">
        <f t="shared" si="188"/>
        <v>0</v>
      </c>
      <c r="BP55" s="5">
        <f t="shared" si="188"/>
        <v>0</v>
      </c>
      <c r="BQ55" s="5">
        <f t="shared" si="188"/>
        <v>3206.2629999999999</v>
      </c>
      <c r="BR55" s="5">
        <f t="shared" si="188"/>
        <v>3206.2629999999999</v>
      </c>
      <c r="BS55" s="5">
        <f t="shared" si="188"/>
        <v>0</v>
      </c>
      <c r="BT55" s="5">
        <f t="shared" si="188"/>
        <v>0</v>
      </c>
      <c r="BU55" s="5">
        <f t="shared" si="188"/>
        <v>0</v>
      </c>
      <c r="BV55" s="5">
        <f t="shared" si="188"/>
        <v>3206.2629999999999</v>
      </c>
      <c r="BW55" s="5">
        <f t="shared" si="188"/>
        <v>2897.2259999999997</v>
      </c>
      <c r="BX55" s="5">
        <f t="shared" si="188"/>
        <v>0</v>
      </c>
      <c r="BY55" s="5">
        <f t="shared" si="188"/>
        <v>0</v>
      </c>
      <c r="BZ55" s="5">
        <f t="shared" si="188"/>
        <v>0</v>
      </c>
      <c r="CA55" s="5">
        <f t="shared" si="188"/>
        <v>2897.2259999999997</v>
      </c>
      <c r="CB55" s="5">
        <f t="shared" ref="CB55:CZ55" si="189">CB56+CB57</f>
        <v>3206.2629999999999</v>
      </c>
      <c r="CC55" s="5">
        <f t="shared" si="189"/>
        <v>0</v>
      </c>
      <c r="CD55" s="5">
        <f t="shared" si="189"/>
        <v>0</v>
      </c>
      <c r="CE55" s="5">
        <f t="shared" si="189"/>
        <v>0</v>
      </c>
      <c r="CF55" s="5">
        <f t="shared" si="189"/>
        <v>3206.2629999999999</v>
      </c>
      <c r="CG55" s="5">
        <f t="shared" si="189"/>
        <v>3206.2629999999999</v>
      </c>
      <c r="CH55" s="5">
        <f t="shared" si="189"/>
        <v>0</v>
      </c>
      <c r="CI55" s="5">
        <f t="shared" si="189"/>
        <v>0</v>
      </c>
      <c r="CJ55" s="5">
        <f t="shared" si="189"/>
        <v>0</v>
      </c>
      <c r="CK55" s="5">
        <f t="shared" si="189"/>
        <v>3206.2629999999999</v>
      </c>
      <c r="CL55" s="5">
        <f t="shared" si="189"/>
        <v>2897.2259999999997</v>
      </c>
      <c r="CM55" s="5">
        <f t="shared" si="189"/>
        <v>0</v>
      </c>
      <c r="CN55" s="5">
        <f t="shared" si="189"/>
        <v>0</v>
      </c>
      <c r="CO55" s="5">
        <f t="shared" si="189"/>
        <v>0</v>
      </c>
      <c r="CP55" s="5">
        <f t="shared" si="189"/>
        <v>2897.2259999999997</v>
      </c>
      <c r="CQ55" s="5">
        <f t="shared" si="189"/>
        <v>3206.2629999999999</v>
      </c>
      <c r="CR55" s="5">
        <f t="shared" si="189"/>
        <v>0</v>
      </c>
      <c r="CS55" s="5">
        <f t="shared" si="189"/>
        <v>0</v>
      </c>
      <c r="CT55" s="5">
        <f t="shared" si="189"/>
        <v>0</v>
      </c>
      <c r="CU55" s="5">
        <f t="shared" si="189"/>
        <v>3206.2629999999999</v>
      </c>
      <c r="CV55" s="5">
        <f t="shared" si="189"/>
        <v>3206.2629999999999</v>
      </c>
      <c r="CW55" s="5">
        <f t="shared" si="189"/>
        <v>0</v>
      </c>
      <c r="CX55" s="5">
        <f t="shared" si="189"/>
        <v>0</v>
      </c>
      <c r="CY55" s="5">
        <f t="shared" si="189"/>
        <v>0</v>
      </c>
      <c r="CZ55" s="5">
        <f t="shared" si="189"/>
        <v>3206.2629999999999</v>
      </c>
      <c r="DA55" s="6" t="s">
        <v>131</v>
      </c>
    </row>
    <row r="56" spans="1:105" ht="119.25" customHeight="1" x14ac:dyDescent="0.25">
      <c r="A56" s="3" t="s">
        <v>215</v>
      </c>
      <c r="B56" s="4" t="s">
        <v>216</v>
      </c>
      <c r="C56" s="33" t="s">
        <v>270</v>
      </c>
      <c r="D56" s="4"/>
      <c r="E56" s="12" t="s">
        <v>258</v>
      </c>
      <c r="F56" s="4"/>
      <c r="G56" s="4"/>
      <c r="H56" s="4"/>
      <c r="I56" s="4"/>
      <c r="J56" s="4"/>
      <c r="K56" s="4"/>
      <c r="L56" s="4" t="s">
        <v>0</v>
      </c>
      <c r="M56" s="28" t="s">
        <v>38</v>
      </c>
      <c r="N56" s="28" t="s">
        <v>141</v>
      </c>
      <c r="O56" s="5">
        <v>17.14</v>
      </c>
      <c r="P56" s="5">
        <v>17.14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17.14</v>
      </c>
      <c r="X56" s="5">
        <v>17.14</v>
      </c>
      <c r="Y56" s="5">
        <v>17.14</v>
      </c>
      <c r="Z56" s="5">
        <v>0</v>
      </c>
      <c r="AA56" s="5">
        <v>0</v>
      </c>
      <c r="AB56" s="5">
        <v>0</v>
      </c>
      <c r="AC56" s="5">
        <v>17.14</v>
      </c>
      <c r="AD56" s="5">
        <v>17.14</v>
      </c>
      <c r="AE56" s="5">
        <v>0</v>
      </c>
      <c r="AF56" s="5">
        <v>0</v>
      </c>
      <c r="AG56" s="5">
        <v>0</v>
      </c>
      <c r="AH56" s="5">
        <v>17.14</v>
      </c>
      <c r="AI56" s="5">
        <v>17.14</v>
      </c>
      <c r="AJ56" s="5">
        <v>0</v>
      </c>
      <c r="AK56" s="5">
        <v>0</v>
      </c>
      <c r="AL56" s="5">
        <v>0</v>
      </c>
      <c r="AM56" s="5">
        <v>17.14</v>
      </c>
      <c r="AN56" s="5">
        <v>17.14</v>
      </c>
      <c r="AO56" s="5">
        <v>0</v>
      </c>
      <c r="AP56" s="5">
        <v>0</v>
      </c>
      <c r="AQ56" s="5">
        <v>0</v>
      </c>
      <c r="AR56" s="5">
        <v>17.14</v>
      </c>
      <c r="AS56" s="5">
        <v>17.14</v>
      </c>
      <c r="AT56" s="5">
        <v>17.14</v>
      </c>
      <c r="AU56" s="5">
        <f t="shared" ref="AU56:AW57" si="190">Q56</f>
        <v>0</v>
      </c>
      <c r="AV56" s="5">
        <f t="shared" si="190"/>
        <v>0</v>
      </c>
      <c r="AW56" s="5">
        <f t="shared" si="190"/>
        <v>0</v>
      </c>
      <c r="AX56" s="5">
        <f>T56</f>
        <v>0</v>
      </c>
      <c r="AY56" s="5">
        <v>0</v>
      </c>
      <c r="AZ56" s="5">
        <v>0</v>
      </c>
      <c r="BA56" s="5">
        <f>AT56</f>
        <v>17.14</v>
      </c>
      <c r="BB56" s="5">
        <f>BA56</f>
        <v>17.14</v>
      </c>
      <c r="BC56" s="5">
        <f>Y56</f>
        <v>17.14</v>
      </c>
      <c r="BD56" s="5">
        <v>0</v>
      </c>
      <c r="BE56" s="5">
        <v>0</v>
      </c>
      <c r="BF56" s="5">
        <v>0</v>
      </c>
      <c r="BG56" s="5">
        <f>AC56</f>
        <v>17.14</v>
      </c>
      <c r="BH56" s="5">
        <f>AD56</f>
        <v>17.14</v>
      </c>
      <c r="BI56" s="5">
        <v>0</v>
      </c>
      <c r="BJ56" s="5">
        <v>0</v>
      </c>
      <c r="BK56" s="5">
        <v>0</v>
      </c>
      <c r="BL56" s="5">
        <f>AH56</f>
        <v>17.14</v>
      </c>
      <c r="BM56" s="5">
        <f>AI56</f>
        <v>17.14</v>
      </c>
      <c r="BN56" s="5">
        <v>0</v>
      </c>
      <c r="BO56" s="5">
        <v>0</v>
      </c>
      <c r="BP56" s="5">
        <v>0</v>
      </c>
      <c r="BQ56" s="5">
        <f>AM56</f>
        <v>17.14</v>
      </c>
      <c r="BR56" s="5">
        <f>AN56</f>
        <v>17.14</v>
      </c>
      <c r="BS56" s="5">
        <v>0</v>
      </c>
      <c r="BT56" s="5">
        <v>0</v>
      </c>
      <c r="BU56" s="5">
        <v>0</v>
      </c>
      <c r="BV56" s="5">
        <f>AR56</f>
        <v>17.14</v>
      </c>
      <c r="BW56" s="5">
        <f>P56</f>
        <v>17.14</v>
      </c>
      <c r="BX56" s="5">
        <f>R56</f>
        <v>0</v>
      </c>
      <c r="BY56" s="5">
        <f t="shared" ref="BY56:BY57" si="191">T56</f>
        <v>0</v>
      </c>
      <c r="BZ56" s="5">
        <v>0</v>
      </c>
      <c r="CA56" s="5">
        <f t="shared" ref="CA56:CD57" si="192">X56</f>
        <v>17.14</v>
      </c>
      <c r="CB56" s="5">
        <f t="shared" si="192"/>
        <v>17.14</v>
      </c>
      <c r="CC56" s="5">
        <f t="shared" si="192"/>
        <v>0</v>
      </c>
      <c r="CD56" s="5">
        <f t="shared" si="192"/>
        <v>0</v>
      </c>
      <c r="CE56" s="5">
        <v>0</v>
      </c>
      <c r="CF56" s="5">
        <f>AC56</f>
        <v>17.14</v>
      </c>
      <c r="CG56" s="5">
        <f t="shared" ref="CG56:CG57" si="193">AD56</f>
        <v>17.14</v>
      </c>
      <c r="CH56" s="5">
        <v>0</v>
      </c>
      <c r="CI56" s="5">
        <v>0</v>
      </c>
      <c r="CJ56" s="5">
        <v>0</v>
      </c>
      <c r="CK56" s="5">
        <f>AH56</f>
        <v>17.14</v>
      </c>
      <c r="CL56" s="5">
        <f>BW56</f>
        <v>17.14</v>
      </c>
      <c r="CM56" s="5">
        <v>0</v>
      </c>
      <c r="CN56" s="5">
        <v>0</v>
      </c>
      <c r="CO56" s="5">
        <v>0</v>
      </c>
      <c r="CP56" s="5">
        <f>CA56</f>
        <v>17.14</v>
      </c>
      <c r="CQ56" s="5">
        <f t="shared" ref="CQ56:CQ57" si="194">CB56</f>
        <v>17.14</v>
      </c>
      <c r="CR56" s="5">
        <v>0</v>
      </c>
      <c r="CS56" s="5">
        <f>CD56</f>
        <v>0</v>
      </c>
      <c r="CT56" s="5">
        <v>0</v>
      </c>
      <c r="CU56" s="5">
        <f>CF56</f>
        <v>17.14</v>
      </c>
      <c r="CV56" s="5">
        <f>CG56</f>
        <v>17.14</v>
      </c>
      <c r="CW56" s="5">
        <v>0</v>
      </c>
      <c r="CX56" s="5">
        <v>0</v>
      </c>
      <c r="CY56" s="5">
        <v>0</v>
      </c>
      <c r="CZ56" s="5">
        <f>CK56</f>
        <v>17.14</v>
      </c>
      <c r="DA56" s="6" t="s">
        <v>0</v>
      </c>
    </row>
    <row r="57" spans="1:105" ht="231" customHeight="1" x14ac:dyDescent="0.25">
      <c r="A57" s="3" t="s">
        <v>217</v>
      </c>
      <c r="B57" s="4" t="s">
        <v>218</v>
      </c>
      <c r="C57" s="30" t="s">
        <v>271</v>
      </c>
      <c r="D57" s="4"/>
      <c r="E57" s="12" t="s">
        <v>258</v>
      </c>
      <c r="F57" s="4"/>
      <c r="G57" s="4"/>
      <c r="H57" s="4"/>
      <c r="I57" s="4"/>
      <c r="J57" s="4"/>
      <c r="K57" s="4"/>
      <c r="L57" s="4" t="s">
        <v>0</v>
      </c>
      <c r="M57" s="28" t="s">
        <v>148</v>
      </c>
      <c r="N57" s="28" t="s">
        <v>138</v>
      </c>
      <c r="O57" s="18">
        <v>2880.0859999999998</v>
      </c>
      <c r="P57" s="5">
        <v>2880.0859999999998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2880.0859999999998</v>
      </c>
      <c r="X57" s="5">
        <v>2880.0859999999998</v>
      </c>
      <c r="Y57" s="18">
        <v>3189.123</v>
      </c>
      <c r="Z57" s="5">
        <v>0</v>
      </c>
      <c r="AA57" s="5">
        <v>0</v>
      </c>
      <c r="AB57" s="5">
        <v>0</v>
      </c>
      <c r="AC57" s="5">
        <v>3189.123</v>
      </c>
      <c r="AD57" s="5">
        <v>3189.123</v>
      </c>
      <c r="AE57" s="5">
        <v>0</v>
      </c>
      <c r="AF57" s="5">
        <v>0</v>
      </c>
      <c r="AG57" s="5">
        <v>0</v>
      </c>
      <c r="AH57" s="5">
        <v>3189.123</v>
      </c>
      <c r="AI57" s="5">
        <v>3189.123</v>
      </c>
      <c r="AJ57" s="5"/>
      <c r="AK57" s="5">
        <v>0</v>
      </c>
      <c r="AL57" s="5">
        <v>0</v>
      </c>
      <c r="AM57" s="5">
        <v>3189.123</v>
      </c>
      <c r="AN57" s="5">
        <v>3189.123</v>
      </c>
      <c r="AO57" s="5">
        <v>0</v>
      </c>
      <c r="AP57" s="5">
        <v>0</v>
      </c>
      <c r="AQ57" s="5">
        <v>0</v>
      </c>
      <c r="AR57" s="5">
        <v>3189.123</v>
      </c>
      <c r="AS57" s="5">
        <f>O57</f>
        <v>2880.0859999999998</v>
      </c>
      <c r="AT57" s="5">
        <f>P57</f>
        <v>2880.0859999999998</v>
      </c>
      <c r="AU57" s="5">
        <f t="shared" si="190"/>
        <v>0</v>
      </c>
      <c r="AV57" s="5">
        <f t="shared" si="190"/>
        <v>0</v>
      </c>
      <c r="AW57" s="5">
        <f t="shared" si="190"/>
        <v>0</v>
      </c>
      <c r="AX57" s="5">
        <f>T57</f>
        <v>0</v>
      </c>
      <c r="AY57" s="5">
        <v>0</v>
      </c>
      <c r="AZ57" s="5">
        <v>0</v>
      </c>
      <c r="BA57" s="5">
        <f>W57</f>
        <v>2880.0859999999998</v>
      </c>
      <c r="BB57" s="5">
        <f t="shared" ref="BB57" si="195">X57</f>
        <v>2880.0859999999998</v>
      </c>
      <c r="BC57" s="5">
        <f>Y57</f>
        <v>3189.123</v>
      </c>
      <c r="BD57" s="5">
        <v>0</v>
      </c>
      <c r="BE57" s="5">
        <v>0</v>
      </c>
      <c r="BF57" s="5">
        <v>0</v>
      </c>
      <c r="BG57" s="5">
        <f>AC57</f>
        <v>3189.123</v>
      </c>
      <c r="BH57" s="5">
        <f>AD57</f>
        <v>3189.123</v>
      </c>
      <c r="BI57" s="5">
        <v>0</v>
      </c>
      <c r="BJ57" s="5">
        <v>0</v>
      </c>
      <c r="BK57" s="5">
        <v>0</v>
      </c>
      <c r="BL57" s="5">
        <f>AH57</f>
        <v>3189.123</v>
      </c>
      <c r="BM57" s="5">
        <f>AI57</f>
        <v>3189.123</v>
      </c>
      <c r="BN57" s="5">
        <v>0</v>
      </c>
      <c r="BO57" s="5">
        <v>0</v>
      </c>
      <c r="BP57" s="5">
        <v>0</v>
      </c>
      <c r="BQ57" s="5">
        <f>AM57</f>
        <v>3189.123</v>
      </c>
      <c r="BR57" s="5">
        <f>AN57</f>
        <v>3189.123</v>
      </c>
      <c r="BS57" s="5">
        <v>0</v>
      </c>
      <c r="BT57" s="5">
        <v>0</v>
      </c>
      <c r="BU57" s="5">
        <v>0</v>
      </c>
      <c r="BV57" s="5">
        <f>AR57</f>
        <v>3189.123</v>
      </c>
      <c r="BW57" s="5">
        <f>P57</f>
        <v>2880.0859999999998</v>
      </c>
      <c r="BX57" s="5">
        <f>R57</f>
        <v>0</v>
      </c>
      <c r="BY57" s="5">
        <f t="shared" si="191"/>
        <v>0</v>
      </c>
      <c r="BZ57" s="5">
        <v>0</v>
      </c>
      <c r="CA57" s="5">
        <f t="shared" si="192"/>
        <v>2880.0859999999998</v>
      </c>
      <c r="CB57" s="5">
        <f t="shared" si="192"/>
        <v>3189.123</v>
      </c>
      <c r="CC57" s="5">
        <f t="shared" si="192"/>
        <v>0</v>
      </c>
      <c r="CD57" s="5">
        <f t="shared" si="192"/>
        <v>0</v>
      </c>
      <c r="CE57" s="5">
        <v>0</v>
      </c>
      <c r="CF57" s="5">
        <f>AC57</f>
        <v>3189.123</v>
      </c>
      <c r="CG57" s="5">
        <f t="shared" si="193"/>
        <v>3189.123</v>
      </c>
      <c r="CH57" s="5">
        <v>0</v>
      </c>
      <c r="CI57" s="5">
        <v>0</v>
      </c>
      <c r="CJ57" s="5">
        <v>0</v>
      </c>
      <c r="CK57" s="5">
        <f>AH57</f>
        <v>3189.123</v>
      </c>
      <c r="CL57" s="5">
        <f>BW57</f>
        <v>2880.0859999999998</v>
      </c>
      <c r="CM57" s="5">
        <v>0</v>
      </c>
      <c r="CN57" s="5">
        <v>0</v>
      </c>
      <c r="CO57" s="5">
        <v>0</v>
      </c>
      <c r="CP57" s="5">
        <f>CA57</f>
        <v>2880.0859999999998</v>
      </c>
      <c r="CQ57" s="5">
        <f t="shared" si="194"/>
        <v>3189.123</v>
      </c>
      <c r="CR57" s="5">
        <v>0</v>
      </c>
      <c r="CS57" s="5">
        <f>CD57</f>
        <v>0</v>
      </c>
      <c r="CT57" s="5">
        <v>0</v>
      </c>
      <c r="CU57" s="5">
        <f>CF57</f>
        <v>3189.123</v>
      </c>
      <c r="CV57" s="5">
        <f>CG57</f>
        <v>3189.123</v>
      </c>
      <c r="CW57" s="5">
        <v>0</v>
      </c>
      <c r="CX57" s="5">
        <v>0</v>
      </c>
      <c r="CY57" s="5">
        <v>0</v>
      </c>
      <c r="CZ57" s="5">
        <f>CK57</f>
        <v>3189.123</v>
      </c>
      <c r="DA57" s="6" t="s">
        <v>0</v>
      </c>
    </row>
    <row r="58" spans="1:105" ht="32.25" customHeight="1" x14ac:dyDescent="0.25">
      <c r="A58" s="3" t="s">
        <v>219</v>
      </c>
      <c r="B58" s="4" t="s">
        <v>220</v>
      </c>
      <c r="C58" s="4" t="s">
        <v>131</v>
      </c>
      <c r="D58" s="4" t="s">
        <v>131</v>
      </c>
      <c r="E58" s="4" t="s">
        <v>131</v>
      </c>
      <c r="F58" s="4" t="s">
        <v>131</v>
      </c>
      <c r="G58" s="4" t="s">
        <v>131</v>
      </c>
      <c r="H58" s="4" t="s">
        <v>131</v>
      </c>
      <c r="I58" s="4" t="s">
        <v>131</v>
      </c>
      <c r="J58" s="4" t="s">
        <v>131</v>
      </c>
      <c r="K58" s="4" t="s">
        <v>131</v>
      </c>
      <c r="L58" s="4" t="s">
        <v>131</v>
      </c>
      <c r="M58" s="4" t="s">
        <v>131</v>
      </c>
      <c r="N58" s="4" t="s">
        <v>131</v>
      </c>
      <c r="O58" s="5">
        <f t="shared" ref="O58:BZ58" si="196">O10</f>
        <v>15130.001999999997</v>
      </c>
      <c r="P58" s="5">
        <f t="shared" si="196"/>
        <v>14519.475999999999</v>
      </c>
      <c r="Q58" s="5">
        <f t="shared" si="196"/>
        <v>251.4</v>
      </c>
      <c r="R58" s="5">
        <f t="shared" si="196"/>
        <v>251.4</v>
      </c>
      <c r="S58" s="5">
        <f t="shared" si="196"/>
        <v>3198.5120000000002</v>
      </c>
      <c r="T58" s="5">
        <f t="shared" si="196"/>
        <v>3198.5120000000002</v>
      </c>
      <c r="U58" s="5">
        <f t="shared" si="196"/>
        <v>0</v>
      </c>
      <c r="V58" s="5">
        <f t="shared" si="196"/>
        <v>0</v>
      </c>
      <c r="W58" s="5">
        <f t="shared" si="196"/>
        <v>11680.09</v>
      </c>
      <c r="X58" s="5">
        <f t="shared" si="196"/>
        <v>11069.564</v>
      </c>
      <c r="Y58" s="5">
        <f t="shared" si="196"/>
        <v>15234.68</v>
      </c>
      <c r="Z58" s="5">
        <f t="shared" si="196"/>
        <v>102</v>
      </c>
      <c r="AA58" s="5">
        <f t="shared" si="196"/>
        <v>3091.0529999999999</v>
      </c>
      <c r="AB58" s="5">
        <f t="shared" si="196"/>
        <v>0</v>
      </c>
      <c r="AC58" s="5">
        <f t="shared" si="196"/>
        <v>12041.627</v>
      </c>
      <c r="AD58" s="5">
        <f t="shared" si="196"/>
        <v>12045.868999999999</v>
      </c>
      <c r="AE58" s="5">
        <f t="shared" si="196"/>
        <v>0</v>
      </c>
      <c r="AF58" s="5">
        <f t="shared" si="196"/>
        <v>21.053000000000001</v>
      </c>
      <c r="AG58" s="5">
        <f t="shared" si="196"/>
        <v>0</v>
      </c>
      <c r="AH58" s="5">
        <f t="shared" si="196"/>
        <v>12024.815999999999</v>
      </c>
      <c r="AI58" s="5">
        <f t="shared" si="196"/>
        <v>12045.868999999999</v>
      </c>
      <c r="AJ58" s="5">
        <f t="shared" si="196"/>
        <v>0</v>
      </c>
      <c r="AK58" s="5">
        <f t="shared" si="196"/>
        <v>21.053000000000001</v>
      </c>
      <c r="AL58" s="5">
        <f t="shared" si="196"/>
        <v>0</v>
      </c>
      <c r="AM58" s="5">
        <f t="shared" si="196"/>
        <v>12027.115999999998</v>
      </c>
      <c r="AN58" s="5">
        <f t="shared" si="196"/>
        <v>12038.168999999998</v>
      </c>
      <c r="AO58" s="5">
        <f t="shared" si="196"/>
        <v>0</v>
      </c>
      <c r="AP58" s="5">
        <f t="shared" si="196"/>
        <v>21.053000000000001</v>
      </c>
      <c r="AQ58" s="5">
        <f t="shared" si="196"/>
        <v>10</v>
      </c>
      <c r="AR58" s="5">
        <f t="shared" si="196"/>
        <v>12014.815999999999</v>
      </c>
      <c r="AS58" s="5">
        <f t="shared" si="196"/>
        <v>15130.001999999997</v>
      </c>
      <c r="AT58" s="5">
        <f t="shared" si="196"/>
        <v>14519.475999999999</v>
      </c>
      <c r="AU58" s="5">
        <f t="shared" si="196"/>
        <v>251.4</v>
      </c>
      <c r="AV58" s="5">
        <f t="shared" si="196"/>
        <v>251.4</v>
      </c>
      <c r="AW58" s="5">
        <f t="shared" si="196"/>
        <v>3198.5120000000002</v>
      </c>
      <c r="AX58" s="5">
        <f t="shared" si="196"/>
        <v>3198.5120000000002</v>
      </c>
      <c r="AY58" s="5">
        <f t="shared" si="196"/>
        <v>0</v>
      </c>
      <c r="AZ58" s="5">
        <f t="shared" si="196"/>
        <v>0</v>
      </c>
      <c r="BA58" s="5">
        <f t="shared" si="196"/>
        <v>11680.09</v>
      </c>
      <c r="BB58" s="5">
        <f t="shared" si="196"/>
        <v>11069.564</v>
      </c>
      <c r="BC58" s="5">
        <f t="shared" si="196"/>
        <v>15234.68</v>
      </c>
      <c r="BD58" s="5">
        <f t="shared" si="196"/>
        <v>95.1</v>
      </c>
      <c r="BE58" s="5">
        <f t="shared" si="196"/>
        <v>2921.5</v>
      </c>
      <c r="BF58" s="5">
        <f t="shared" si="196"/>
        <v>0</v>
      </c>
      <c r="BG58" s="5">
        <f t="shared" si="196"/>
        <v>12041.627</v>
      </c>
      <c r="BH58" s="5">
        <f t="shared" si="196"/>
        <v>12045.868999999999</v>
      </c>
      <c r="BI58" s="5">
        <f t="shared" si="196"/>
        <v>0</v>
      </c>
      <c r="BJ58" s="5">
        <f t="shared" si="196"/>
        <v>21.5</v>
      </c>
      <c r="BK58" s="5">
        <f t="shared" si="196"/>
        <v>0</v>
      </c>
      <c r="BL58" s="5">
        <f t="shared" si="196"/>
        <v>12024.815999999999</v>
      </c>
      <c r="BM58" s="5">
        <f t="shared" si="196"/>
        <v>12045.868999999999</v>
      </c>
      <c r="BN58" s="5">
        <f t="shared" si="196"/>
        <v>0</v>
      </c>
      <c r="BO58" s="5">
        <f t="shared" si="196"/>
        <v>21.5</v>
      </c>
      <c r="BP58" s="5">
        <f t="shared" si="196"/>
        <v>0</v>
      </c>
      <c r="BQ58" s="5">
        <f t="shared" si="196"/>
        <v>12027.115999999998</v>
      </c>
      <c r="BR58" s="5">
        <f t="shared" si="196"/>
        <v>12038.168999999998</v>
      </c>
      <c r="BS58" s="5">
        <f t="shared" si="196"/>
        <v>0</v>
      </c>
      <c r="BT58" s="5">
        <f t="shared" si="196"/>
        <v>21.5</v>
      </c>
      <c r="BU58" s="5">
        <f t="shared" si="196"/>
        <v>0</v>
      </c>
      <c r="BV58" s="5">
        <f t="shared" si="196"/>
        <v>12014.815999999999</v>
      </c>
      <c r="BW58" s="5">
        <f t="shared" si="196"/>
        <v>14519.475999999999</v>
      </c>
      <c r="BX58" s="5">
        <f t="shared" si="196"/>
        <v>251.4</v>
      </c>
      <c r="BY58" s="5">
        <f t="shared" si="196"/>
        <v>3198.5120000000002</v>
      </c>
      <c r="BZ58" s="5">
        <f t="shared" si="196"/>
        <v>0</v>
      </c>
      <c r="CA58" s="5">
        <f t="shared" ref="CA58:CZ58" si="197">CA10</f>
        <v>11069.564</v>
      </c>
      <c r="CB58" s="5">
        <f t="shared" si="197"/>
        <v>15234.68</v>
      </c>
      <c r="CC58" s="5">
        <f t="shared" si="197"/>
        <v>102</v>
      </c>
      <c r="CD58" s="5">
        <f t="shared" si="197"/>
        <v>3091.0529999999999</v>
      </c>
      <c r="CE58" s="5">
        <f t="shared" si="197"/>
        <v>0</v>
      </c>
      <c r="CF58" s="5">
        <f t="shared" si="197"/>
        <v>12041.627</v>
      </c>
      <c r="CG58" s="5">
        <f t="shared" si="197"/>
        <v>12045.868999999999</v>
      </c>
      <c r="CH58" s="5">
        <f t="shared" si="197"/>
        <v>0</v>
      </c>
      <c r="CI58" s="5">
        <f t="shared" si="197"/>
        <v>21.5</v>
      </c>
      <c r="CJ58" s="5">
        <f t="shared" si="197"/>
        <v>0</v>
      </c>
      <c r="CK58" s="5">
        <f t="shared" si="197"/>
        <v>12024.815999999999</v>
      </c>
      <c r="CL58" s="5">
        <f t="shared" si="197"/>
        <v>14490.886999999999</v>
      </c>
      <c r="CM58" s="5">
        <f t="shared" si="197"/>
        <v>85.5</v>
      </c>
      <c r="CN58" s="5">
        <f t="shared" si="197"/>
        <v>3223.5120000000002</v>
      </c>
      <c r="CO58" s="5">
        <f t="shared" si="197"/>
        <v>0</v>
      </c>
      <c r="CP58" s="5">
        <f t="shared" si="197"/>
        <v>11040.975</v>
      </c>
      <c r="CQ58" s="5">
        <f t="shared" si="197"/>
        <v>15234.68</v>
      </c>
      <c r="CR58" s="5">
        <f t="shared" si="197"/>
        <v>95.1</v>
      </c>
      <c r="CS58" s="5">
        <f t="shared" si="197"/>
        <v>3091.0529999999999</v>
      </c>
      <c r="CT58" s="5">
        <f t="shared" si="197"/>
        <v>0</v>
      </c>
      <c r="CU58" s="5">
        <f t="shared" si="197"/>
        <v>12041.627</v>
      </c>
      <c r="CV58" s="5">
        <f t="shared" si="197"/>
        <v>12045.868999999999</v>
      </c>
      <c r="CW58" s="5">
        <f t="shared" si="197"/>
        <v>0</v>
      </c>
      <c r="CX58" s="5">
        <f t="shared" si="197"/>
        <v>21.5</v>
      </c>
      <c r="CY58" s="5">
        <f t="shared" si="197"/>
        <v>0</v>
      </c>
      <c r="CZ58" s="5">
        <f t="shared" si="197"/>
        <v>12024.815999999999</v>
      </c>
      <c r="DA58" s="6" t="s">
        <v>131</v>
      </c>
    </row>
    <row r="59" spans="1:105" ht="19.5" customHeight="1" x14ac:dyDescent="0.25">
      <c r="A59" s="9" t="s">
        <v>0</v>
      </c>
      <c r="B59" s="9" t="s">
        <v>0</v>
      </c>
      <c r="C59" s="9" t="s">
        <v>0</v>
      </c>
      <c r="D59" s="9" t="s">
        <v>0</v>
      </c>
      <c r="E59" s="9" t="s">
        <v>0</v>
      </c>
      <c r="F59" s="9" t="s">
        <v>0</v>
      </c>
      <c r="G59" s="9" t="s">
        <v>0</v>
      </c>
      <c r="H59" s="9" t="s">
        <v>0</v>
      </c>
      <c r="I59" s="9" t="s">
        <v>0</v>
      </c>
      <c r="J59" s="9" t="s">
        <v>0</v>
      </c>
      <c r="K59" s="9" t="s">
        <v>0</v>
      </c>
      <c r="L59" s="9" t="s">
        <v>0</v>
      </c>
      <c r="M59" s="9" t="s">
        <v>0</v>
      </c>
      <c r="N59" s="9" t="s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v>0</v>
      </c>
      <c r="AV59" s="10">
        <v>0</v>
      </c>
      <c r="AW59" s="10">
        <v>0</v>
      </c>
      <c r="AX59" s="10">
        <v>0</v>
      </c>
      <c r="AY59" s="10">
        <v>0</v>
      </c>
      <c r="AZ59" s="10">
        <v>0</v>
      </c>
      <c r="BA59" s="10">
        <v>0</v>
      </c>
      <c r="BB59" s="10">
        <v>0</v>
      </c>
      <c r="BC59" s="10">
        <v>0</v>
      </c>
      <c r="BD59" s="10">
        <v>0</v>
      </c>
      <c r="BE59" s="10">
        <v>0</v>
      </c>
      <c r="BF59" s="10">
        <v>0</v>
      </c>
      <c r="BG59" s="10">
        <v>0</v>
      </c>
      <c r="BH59" s="10">
        <v>0</v>
      </c>
      <c r="BI59" s="10">
        <v>0</v>
      </c>
      <c r="BJ59" s="10">
        <v>0</v>
      </c>
      <c r="BK59" s="10">
        <v>0</v>
      </c>
      <c r="BL59" s="10">
        <v>0</v>
      </c>
      <c r="BM59" s="10">
        <v>0</v>
      </c>
      <c r="BN59" s="10">
        <v>0</v>
      </c>
      <c r="BO59" s="10">
        <v>0</v>
      </c>
      <c r="BP59" s="10">
        <v>0</v>
      </c>
      <c r="BQ59" s="10">
        <v>0</v>
      </c>
      <c r="BR59" s="10">
        <v>0</v>
      </c>
      <c r="BS59" s="10">
        <v>0</v>
      </c>
      <c r="BT59" s="10">
        <v>0</v>
      </c>
      <c r="BU59" s="10">
        <v>0</v>
      </c>
      <c r="BV59" s="10">
        <v>0</v>
      </c>
      <c r="BW59" s="10">
        <v>0</v>
      </c>
      <c r="BX59" s="10">
        <v>0</v>
      </c>
      <c r="BY59" s="10">
        <v>0</v>
      </c>
      <c r="BZ59" s="10">
        <v>0</v>
      </c>
      <c r="CA59" s="10">
        <v>0</v>
      </c>
      <c r="CB59" s="10">
        <v>0</v>
      </c>
      <c r="CC59" s="10">
        <v>0</v>
      </c>
      <c r="CD59" s="10">
        <v>0</v>
      </c>
      <c r="CE59" s="10">
        <v>0</v>
      </c>
      <c r="CF59" s="10">
        <v>0</v>
      </c>
      <c r="CG59" s="10">
        <v>0</v>
      </c>
      <c r="CH59" s="10">
        <v>0</v>
      </c>
      <c r="CI59" s="10">
        <v>0</v>
      </c>
      <c r="CJ59" s="10">
        <v>0</v>
      </c>
      <c r="CK59" s="10">
        <v>0</v>
      </c>
      <c r="CL59" s="10">
        <v>0</v>
      </c>
      <c r="CM59" s="10">
        <v>0</v>
      </c>
      <c r="CN59" s="10">
        <v>0</v>
      </c>
      <c r="CO59" s="10">
        <v>0</v>
      </c>
      <c r="CP59" s="10">
        <v>0</v>
      </c>
      <c r="CQ59" s="10">
        <v>0</v>
      </c>
      <c r="CR59" s="10">
        <v>0</v>
      </c>
      <c r="CS59" s="10">
        <v>0</v>
      </c>
      <c r="CT59" s="10">
        <v>0</v>
      </c>
      <c r="CU59" s="10">
        <v>0</v>
      </c>
      <c r="CV59" s="10">
        <v>0</v>
      </c>
      <c r="CW59" s="10">
        <v>0</v>
      </c>
      <c r="CX59" s="10">
        <v>0</v>
      </c>
      <c r="CY59" s="10">
        <v>0</v>
      </c>
      <c r="CZ59" s="10">
        <v>0</v>
      </c>
      <c r="DA59" s="9" t="s">
        <v>221</v>
      </c>
    </row>
  </sheetData>
  <mergeCells count="101">
    <mergeCell ref="A1:K1"/>
    <mergeCell ref="A2:C2"/>
    <mergeCell ref="A3:C3"/>
    <mergeCell ref="A4:C4"/>
    <mergeCell ref="A5:A8"/>
    <mergeCell ref="B5:B8"/>
    <mergeCell ref="C5:K5"/>
    <mergeCell ref="L5:L8"/>
    <mergeCell ref="M5:N7"/>
    <mergeCell ref="C7:E7"/>
    <mergeCell ref="F7:H7"/>
    <mergeCell ref="I7:K7"/>
    <mergeCell ref="C6:K6"/>
    <mergeCell ref="O5:AR5"/>
    <mergeCell ref="AS5:BV5"/>
    <mergeCell ref="BW5:CK5"/>
    <mergeCell ref="CL5:CZ5"/>
    <mergeCell ref="DA5:DA8"/>
    <mergeCell ref="O6:X6"/>
    <mergeCell ref="Y6:AC6"/>
    <mergeCell ref="AD6:AH6"/>
    <mergeCell ref="AI6:AR6"/>
    <mergeCell ref="AS6:BB6"/>
    <mergeCell ref="BC6:BG6"/>
    <mergeCell ref="BH6:BL6"/>
    <mergeCell ref="BM6:BV6"/>
    <mergeCell ref="BW6:CA6"/>
    <mergeCell ref="CB6:CF6"/>
    <mergeCell ref="CG6:CK6"/>
    <mergeCell ref="CL6:CP6"/>
    <mergeCell ref="CQ6:CU6"/>
    <mergeCell ref="CV6:CZ6"/>
    <mergeCell ref="O7:P7"/>
    <mergeCell ref="Q7:R7"/>
    <mergeCell ref="S7:T7"/>
    <mergeCell ref="U7:V7"/>
    <mergeCell ref="W7:X7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BD7:BD8"/>
    <mergeCell ref="BE7:BE8"/>
    <mergeCell ref="BF7:BF8"/>
    <mergeCell ref="BG7:BG8"/>
    <mergeCell ref="BH7:BH8"/>
    <mergeCell ref="BI7:BI8"/>
    <mergeCell ref="BJ7:BJ8"/>
    <mergeCell ref="AH7:AH8"/>
    <mergeCell ref="AI7:AI8"/>
    <mergeCell ref="AJ7:AM7"/>
    <mergeCell ref="AN7:AN8"/>
    <mergeCell ref="AO7:AR7"/>
    <mergeCell ref="AS7:AT7"/>
    <mergeCell ref="AU7:AV7"/>
    <mergeCell ref="AW7:AX7"/>
    <mergeCell ref="AY7:AZ7"/>
    <mergeCell ref="CV7:CV8"/>
    <mergeCell ref="CW7:CW8"/>
    <mergeCell ref="CX7:CX8"/>
    <mergeCell ref="CY7:CY8"/>
    <mergeCell ref="CZ7:CZ8"/>
    <mergeCell ref="CU7:CU8"/>
    <mergeCell ref="BK7:BK8"/>
    <mergeCell ref="BL7:BL8"/>
    <mergeCell ref="BM7:BM8"/>
    <mergeCell ref="BN7:BQ7"/>
    <mergeCell ref="BR7:BR8"/>
    <mergeCell ref="BS7:BV7"/>
    <mergeCell ref="BW7:BW8"/>
    <mergeCell ref="BX7:BX8"/>
    <mergeCell ref="BY7:BY8"/>
    <mergeCell ref="M9:N9"/>
    <mergeCell ref="CM7:CM8"/>
    <mergeCell ref="CN7:CN8"/>
    <mergeCell ref="CO7:CO8"/>
    <mergeCell ref="CP7:CP8"/>
    <mergeCell ref="CQ7:CQ8"/>
    <mergeCell ref="CR7:CR8"/>
    <mergeCell ref="CS7:CS8"/>
    <mergeCell ref="CT7:CT8"/>
    <mergeCell ref="CD7:CD8"/>
    <mergeCell ref="CE7:CE8"/>
    <mergeCell ref="CF7:CF8"/>
    <mergeCell ref="CG7:CG8"/>
    <mergeCell ref="CH7:CH8"/>
    <mergeCell ref="CI7:CI8"/>
    <mergeCell ref="CJ7:CJ8"/>
    <mergeCell ref="CK7:CK8"/>
    <mergeCell ref="CL7:CL8"/>
    <mergeCell ref="BZ7:BZ8"/>
    <mergeCell ref="CA7:CA8"/>
    <mergeCell ref="CB7:CB8"/>
    <mergeCell ref="CC7:CC8"/>
    <mergeCell ref="BA7:BB7"/>
    <mergeCell ref="BC7:BC8"/>
  </mergeCells>
  <pageMargins left="0" right="0" top="0" bottom="0" header="0" footer="0"/>
  <pageSetup paperSize="9" scale="32" fitToWidth="2" fitToHeight="5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2020-05-26T10:14:34Z</dcterms:modified>
</cp:coreProperties>
</file>