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на 01.06.2018" sheetId="1" r:id="rId1"/>
  </sheets>
  <calcPr calcId="124519"/>
</workbook>
</file>

<file path=xl/calcChain.xml><?xml version="1.0" encoding="utf-8"?>
<calcChain xmlns="http://schemas.openxmlformats.org/spreadsheetml/2006/main">
  <c r="AA10" i="1"/>
  <c r="T10"/>
  <c r="S50"/>
  <c r="S10" s="1"/>
  <c r="T50"/>
  <c r="Y10"/>
  <c r="Y50"/>
  <c r="X50"/>
  <c r="AC11"/>
  <c r="AC10"/>
  <c r="AD10"/>
  <c r="O41"/>
  <c r="O40"/>
  <c r="O43"/>
  <c r="O46"/>
  <c r="O47"/>
  <c r="O50"/>
  <c r="O52"/>
  <c r="O53"/>
  <c r="O54"/>
  <c r="O30"/>
  <c r="BA23"/>
  <c r="AS23"/>
  <c r="O26"/>
  <c r="BB55"/>
  <c r="BA55"/>
  <c r="Q11"/>
  <c r="CP32"/>
  <c r="CL32"/>
  <c r="BA32"/>
  <c r="BB32" s="1"/>
  <c r="BB30" s="1"/>
  <c r="AT32"/>
  <c r="AS32"/>
  <c r="AB47"/>
  <c r="AA47"/>
  <c r="AB50"/>
  <c r="AA50"/>
  <c r="R50"/>
  <c r="Q50"/>
  <c r="P50"/>
  <c r="Z47"/>
  <c r="Y47"/>
  <c r="R47"/>
  <c r="Q47"/>
  <c r="P47"/>
  <c r="CZ50"/>
  <c r="CK56"/>
  <c r="CZ56" s="1"/>
  <c r="CK55"/>
  <c r="CZ55" s="1"/>
  <c r="CK51"/>
  <c r="CZ51" s="1"/>
  <c r="CK49"/>
  <c r="CZ49" s="1"/>
  <c r="CK48"/>
  <c r="CZ48" s="1"/>
  <c r="CZ47" s="1"/>
  <c r="CZ46" s="1"/>
  <c r="CK45"/>
  <c r="CK44"/>
  <c r="CZ44" s="1"/>
  <c r="CK42"/>
  <c r="CZ42" s="1"/>
  <c r="CZ41" s="1"/>
  <c r="CK39"/>
  <c r="CZ39" s="1"/>
  <c r="CK38"/>
  <c r="CZ38" s="1"/>
  <c r="CK37"/>
  <c r="CZ37" s="1"/>
  <c r="CK36"/>
  <c r="CZ36" s="1"/>
  <c r="CK35"/>
  <c r="CZ35" s="1"/>
  <c r="CK33"/>
  <c r="CZ33" s="1"/>
  <c r="CK34"/>
  <c r="CZ34" s="1"/>
  <c r="CK32"/>
  <c r="CZ32" s="1"/>
  <c r="CK31"/>
  <c r="CZ31" s="1"/>
  <c r="CZ30" s="1"/>
  <c r="CK29"/>
  <c r="CZ29" s="1"/>
  <c r="CK28"/>
  <c r="CZ28" s="1"/>
  <c r="CZ27" s="1"/>
  <c r="CK26"/>
  <c r="CZ26" s="1"/>
  <c r="CK25"/>
  <c r="CZ25" s="1"/>
  <c r="CK23"/>
  <c r="CZ23" s="1"/>
  <c r="CK22"/>
  <c r="CZ22" s="1"/>
  <c r="CK21"/>
  <c r="CZ21" s="1"/>
  <c r="CK20"/>
  <c r="CZ20" s="1"/>
  <c r="CK19"/>
  <c r="CZ19" s="1"/>
  <c r="CK18"/>
  <c r="CZ18" s="1"/>
  <c r="CK17"/>
  <c r="CZ17" s="1"/>
  <c r="CK16"/>
  <c r="CZ16" s="1"/>
  <c r="CK15"/>
  <c r="CZ15" s="1"/>
  <c r="CK14"/>
  <c r="CZ14" s="1"/>
  <c r="CK13"/>
  <c r="CZ13" s="1"/>
  <c r="CG56"/>
  <c r="CV56" s="1"/>
  <c r="CG55"/>
  <c r="CV55" s="1"/>
  <c r="CG51"/>
  <c r="CV51" s="1"/>
  <c r="CG50"/>
  <c r="CV50" s="1"/>
  <c r="CG49"/>
  <c r="CV49" s="1"/>
  <c r="CV47" s="1"/>
  <c r="CV46" s="1"/>
  <c r="CG48"/>
  <c r="CV48" s="1"/>
  <c r="CG45"/>
  <c r="CV45" s="1"/>
  <c r="CG44"/>
  <c r="CV44" s="1"/>
  <c r="CG39"/>
  <c r="CV39" s="1"/>
  <c r="CG38"/>
  <c r="CV38" s="1"/>
  <c r="CG37"/>
  <c r="CV37" s="1"/>
  <c r="CG36"/>
  <c r="CV36" s="1"/>
  <c r="CG35"/>
  <c r="CV35" s="1"/>
  <c r="CG34"/>
  <c r="CV34" s="1"/>
  <c r="CG33"/>
  <c r="CV33" s="1"/>
  <c r="CG32"/>
  <c r="CV32" s="1"/>
  <c r="CG31"/>
  <c r="CV31" s="1"/>
  <c r="CG29"/>
  <c r="CG28"/>
  <c r="CV28" s="1"/>
  <c r="CG26"/>
  <c r="CV26" s="1"/>
  <c r="CG25"/>
  <c r="CV25" s="1"/>
  <c r="CG23"/>
  <c r="CG22"/>
  <c r="CV22" s="1"/>
  <c r="CG21"/>
  <c r="CV21" s="1"/>
  <c r="CG20"/>
  <c r="CV20" s="1"/>
  <c r="CG19"/>
  <c r="CV19" s="1"/>
  <c r="CG18"/>
  <c r="CV18" s="1"/>
  <c r="CG17"/>
  <c r="CV17" s="1"/>
  <c r="CG16"/>
  <c r="CV16" s="1"/>
  <c r="CG15"/>
  <c r="CV15" s="1"/>
  <c r="CG14"/>
  <c r="CV14" s="1"/>
  <c r="CG13"/>
  <c r="CV13" s="1"/>
  <c r="CF56"/>
  <c r="CU56" s="1"/>
  <c r="CF55"/>
  <c r="CU55" s="1"/>
  <c r="CF51"/>
  <c r="CU51" s="1"/>
  <c r="CF50"/>
  <c r="CU50" s="1"/>
  <c r="CF49"/>
  <c r="CU49" s="1"/>
  <c r="CU47" s="1"/>
  <c r="CU46" s="1"/>
  <c r="CF48"/>
  <c r="CU48" s="1"/>
  <c r="CF45"/>
  <c r="CU45" s="1"/>
  <c r="CF44"/>
  <c r="CU44" s="1"/>
  <c r="CF42"/>
  <c r="CU42" s="1"/>
  <c r="CU41" s="1"/>
  <c r="CF39"/>
  <c r="CU39" s="1"/>
  <c r="CF38"/>
  <c r="CU38" s="1"/>
  <c r="CF37"/>
  <c r="CU37" s="1"/>
  <c r="CF36"/>
  <c r="CU36" s="1"/>
  <c r="CF35"/>
  <c r="CU35" s="1"/>
  <c r="CF34"/>
  <c r="CU34" s="1"/>
  <c r="CF33"/>
  <c r="CU33" s="1"/>
  <c r="CF32"/>
  <c r="CU32" s="1"/>
  <c r="CF31"/>
  <c r="CU31" s="1"/>
  <c r="CF29"/>
  <c r="CU29" s="1"/>
  <c r="CF28"/>
  <c r="CU28" s="1"/>
  <c r="CF26"/>
  <c r="CU26" s="1"/>
  <c r="CU24" s="1"/>
  <c r="CF25"/>
  <c r="CU25" s="1"/>
  <c r="CF23"/>
  <c r="CU23" s="1"/>
  <c r="CF22"/>
  <c r="CU22" s="1"/>
  <c r="CF21"/>
  <c r="CU21" s="1"/>
  <c r="CF20"/>
  <c r="CU20" s="1"/>
  <c r="CF19"/>
  <c r="CU19" s="1"/>
  <c r="CF18"/>
  <c r="CU18" s="1"/>
  <c r="CF17"/>
  <c r="CU17" s="1"/>
  <c r="CF16"/>
  <c r="CU16" s="1"/>
  <c r="CF15"/>
  <c r="CU15" s="1"/>
  <c r="CF14"/>
  <c r="CU14" s="1"/>
  <c r="CF13"/>
  <c r="CU13" s="1"/>
  <c r="CD56"/>
  <c r="CS56" s="1"/>
  <c r="CD55"/>
  <c r="CS55" s="1"/>
  <c r="CS54" s="1"/>
  <c r="CS53" s="1"/>
  <c r="CS52" s="1"/>
  <c r="CD51"/>
  <c r="CS51" s="1"/>
  <c r="CD50"/>
  <c r="CS50" s="1"/>
  <c r="CD49"/>
  <c r="CS49" s="1"/>
  <c r="CD48"/>
  <c r="CS48" s="1"/>
  <c r="CS47" s="1"/>
  <c r="CS46" s="1"/>
  <c r="CD45"/>
  <c r="CD44"/>
  <c r="CS44" s="1"/>
  <c r="CD42"/>
  <c r="CS42" s="1"/>
  <c r="CS41" s="1"/>
  <c r="CD39"/>
  <c r="CS39" s="1"/>
  <c r="CD38"/>
  <c r="CS38" s="1"/>
  <c r="CD37"/>
  <c r="CS37" s="1"/>
  <c r="CD36"/>
  <c r="CS36" s="1"/>
  <c r="CD35"/>
  <c r="CS35" s="1"/>
  <c r="CD34"/>
  <c r="CS34" s="1"/>
  <c r="CD33"/>
  <c r="CS33" s="1"/>
  <c r="CD32"/>
  <c r="CS32" s="1"/>
  <c r="CD31"/>
  <c r="CS31" s="1"/>
  <c r="CS30" s="1"/>
  <c r="CD29"/>
  <c r="CD28"/>
  <c r="CS28" s="1"/>
  <c r="CD26"/>
  <c r="CD25"/>
  <c r="CS25" s="1"/>
  <c r="CD23"/>
  <c r="CS23" s="1"/>
  <c r="CD22"/>
  <c r="CS22" s="1"/>
  <c r="CD21"/>
  <c r="CS21" s="1"/>
  <c r="CD20"/>
  <c r="CS20" s="1"/>
  <c r="CD19"/>
  <c r="CS19" s="1"/>
  <c r="CD18"/>
  <c r="CS18" s="1"/>
  <c r="CD17"/>
  <c r="CS17" s="1"/>
  <c r="CD16"/>
  <c r="CS16" s="1"/>
  <c r="CD15"/>
  <c r="CS15" s="1"/>
  <c r="CD14"/>
  <c r="CS14" s="1"/>
  <c r="CD13"/>
  <c r="CS13" s="1"/>
  <c r="CC56"/>
  <c r="CC55"/>
  <c r="CC51"/>
  <c r="CC50"/>
  <c r="CC49"/>
  <c r="CC48"/>
  <c r="CC45"/>
  <c r="CC44"/>
  <c r="CC42"/>
  <c r="CC39"/>
  <c r="CC38"/>
  <c r="CC37"/>
  <c r="CC36"/>
  <c r="CC35"/>
  <c r="CC34"/>
  <c r="CC33"/>
  <c r="CC32"/>
  <c r="CC31"/>
  <c r="CC29"/>
  <c r="CC28"/>
  <c r="CC26"/>
  <c r="CC25"/>
  <c r="CC23"/>
  <c r="CC22"/>
  <c r="CC21"/>
  <c r="CC20"/>
  <c r="CC19"/>
  <c r="CC18"/>
  <c r="CC17"/>
  <c r="CC16"/>
  <c r="CC15"/>
  <c r="CC14"/>
  <c r="CC13"/>
  <c r="CB56"/>
  <c r="CQ56" s="1"/>
  <c r="CB55"/>
  <c r="CQ55" s="1"/>
  <c r="CQ54" s="1"/>
  <c r="CQ53" s="1"/>
  <c r="CQ52" s="1"/>
  <c r="CB51"/>
  <c r="CQ51" s="1"/>
  <c r="CB50"/>
  <c r="CQ50" s="1"/>
  <c r="CB49"/>
  <c r="CQ49" s="1"/>
  <c r="CB48"/>
  <c r="CQ48" s="1"/>
  <c r="CB45"/>
  <c r="CB44"/>
  <c r="CQ44" s="1"/>
  <c r="CB39"/>
  <c r="CQ39" s="1"/>
  <c r="CB38"/>
  <c r="CQ38" s="1"/>
  <c r="CB37"/>
  <c r="CQ37" s="1"/>
  <c r="CB36"/>
  <c r="CQ36" s="1"/>
  <c r="CB35"/>
  <c r="CQ35" s="1"/>
  <c r="CB34"/>
  <c r="CQ34" s="1"/>
  <c r="CB33"/>
  <c r="CQ33" s="1"/>
  <c r="CB32"/>
  <c r="CQ32" s="1"/>
  <c r="CB31"/>
  <c r="CQ31" s="1"/>
  <c r="CB29"/>
  <c r="CQ29" s="1"/>
  <c r="CB28"/>
  <c r="CQ28" s="1"/>
  <c r="CB25"/>
  <c r="CQ25" s="1"/>
  <c r="CB23"/>
  <c r="CQ23" s="1"/>
  <c r="CB22"/>
  <c r="CQ22" s="1"/>
  <c r="CB21"/>
  <c r="CQ21" s="1"/>
  <c r="CB20"/>
  <c r="CQ20" s="1"/>
  <c r="CB19"/>
  <c r="CQ19" s="1"/>
  <c r="CB18"/>
  <c r="CQ18" s="1"/>
  <c r="CB17"/>
  <c r="CQ17" s="1"/>
  <c r="CB16"/>
  <c r="CQ16" s="1"/>
  <c r="CB15"/>
  <c r="CQ15" s="1"/>
  <c r="CB14"/>
  <c r="CQ14" s="1"/>
  <c r="CB13"/>
  <c r="CQ13" s="1"/>
  <c r="CA56"/>
  <c r="CP56" s="1"/>
  <c r="CA55"/>
  <c r="CP55" s="1"/>
  <c r="CA51"/>
  <c r="CP51" s="1"/>
  <c r="CA50"/>
  <c r="CP50" s="1"/>
  <c r="CA49"/>
  <c r="CP49" s="1"/>
  <c r="CA48"/>
  <c r="CP48" s="1"/>
  <c r="CA45"/>
  <c r="CP45" s="1"/>
  <c r="CA44"/>
  <c r="CP44" s="1"/>
  <c r="CA42"/>
  <c r="CP42" s="1"/>
  <c r="CA39"/>
  <c r="CP39" s="1"/>
  <c r="CA38"/>
  <c r="CP38" s="1"/>
  <c r="CA37"/>
  <c r="CP37" s="1"/>
  <c r="CA36"/>
  <c r="CP36" s="1"/>
  <c r="CA35"/>
  <c r="CP35" s="1"/>
  <c r="CA34"/>
  <c r="CP34" s="1"/>
  <c r="CA33"/>
  <c r="CP33" s="1"/>
  <c r="CA32"/>
  <c r="CA31"/>
  <c r="CP31" s="1"/>
  <c r="CA29"/>
  <c r="CP29" s="1"/>
  <c r="CA28"/>
  <c r="CP28" s="1"/>
  <c r="CA26"/>
  <c r="CP26" s="1"/>
  <c r="CA25"/>
  <c r="CP25" s="1"/>
  <c r="CA23"/>
  <c r="CP23" s="1"/>
  <c r="CA22"/>
  <c r="CP22" s="1"/>
  <c r="CA21"/>
  <c r="CP21" s="1"/>
  <c r="CA20"/>
  <c r="CP20" s="1"/>
  <c r="CA19"/>
  <c r="CP19" s="1"/>
  <c r="CA18"/>
  <c r="CP18" s="1"/>
  <c r="CA17"/>
  <c r="CP17" s="1"/>
  <c r="CA16"/>
  <c r="CP16" s="1"/>
  <c r="CA15"/>
  <c r="CP15" s="1"/>
  <c r="CA14"/>
  <c r="CP14" s="1"/>
  <c r="CA13"/>
  <c r="CP13" s="1"/>
  <c r="BZ13"/>
  <c r="BY56"/>
  <c r="BY55"/>
  <c r="BY51"/>
  <c r="BY50"/>
  <c r="BY49"/>
  <c r="BY48"/>
  <c r="BY45"/>
  <c r="BY44"/>
  <c r="BY42"/>
  <c r="BY39"/>
  <c r="BY38"/>
  <c r="BY37"/>
  <c r="BY36"/>
  <c r="BY35"/>
  <c r="BY34"/>
  <c r="BY33"/>
  <c r="BY32"/>
  <c r="BY31"/>
  <c r="CN31" s="1"/>
  <c r="CN30" s="1"/>
  <c r="BY29"/>
  <c r="BY28"/>
  <c r="CN28" s="1"/>
  <c r="BY26"/>
  <c r="CN26" s="1"/>
  <c r="BY25"/>
  <c r="CN25" s="1"/>
  <c r="BY23"/>
  <c r="CN23" s="1"/>
  <c r="BY22"/>
  <c r="CN22" s="1"/>
  <c r="BY21"/>
  <c r="CN21" s="1"/>
  <c r="BY20"/>
  <c r="CN20" s="1"/>
  <c r="BY19"/>
  <c r="CN19" s="1"/>
  <c r="BY18"/>
  <c r="CN18" s="1"/>
  <c r="BY17"/>
  <c r="CN17" s="1"/>
  <c r="BY16"/>
  <c r="CN16" s="1"/>
  <c r="BY15"/>
  <c r="BY14"/>
  <c r="CN14" s="1"/>
  <c r="BY13"/>
  <c r="CN13" s="1"/>
  <c r="BX56"/>
  <c r="BX55"/>
  <c r="BX51"/>
  <c r="BX50"/>
  <c r="BX49"/>
  <c r="BX48"/>
  <c r="BX47" s="1"/>
  <c r="BX46" s="1"/>
  <c r="BX45"/>
  <c r="BX44"/>
  <c r="BX42"/>
  <c r="BX39"/>
  <c r="BX38"/>
  <c r="BX37"/>
  <c r="BX36"/>
  <c r="BX31"/>
  <c r="BX32"/>
  <c r="BX34"/>
  <c r="BX35"/>
  <c r="BX25"/>
  <c r="BX23"/>
  <c r="BX22"/>
  <c r="BX21"/>
  <c r="BX20"/>
  <c r="BX19"/>
  <c r="BX18"/>
  <c r="BX17"/>
  <c r="BX16"/>
  <c r="BX15"/>
  <c r="BX14"/>
  <c r="BX13"/>
  <c r="BW56"/>
  <c r="CL56" s="1"/>
  <c r="CL54" s="1"/>
  <c r="CL53" s="1"/>
  <c r="CL52" s="1"/>
  <c r="BW55"/>
  <c r="CL55" s="1"/>
  <c r="BW51"/>
  <c r="CL51" s="1"/>
  <c r="BW50"/>
  <c r="CL50" s="1"/>
  <c r="BW49"/>
  <c r="CL49" s="1"/>
  <c r="BW48"/>
  <c r="CL48" s="1"/>
  <c r="BW45"/>
  <c r="CL45" s="1"/>
  <c r="BW44"/>
  <c r="CL44" s="1"/>
  <c r="BW42"/>
  <c r="CL42" s="1"/>
  <c r="CL41" s="1"/>
  <c r="BW39"/>
  <c r="CL39" s="1"/>
  <c r="BW38"/>
  <c r="CL38" s="1"/>
  <c r="BW37"/>
  <c r="CL37" s="1"/>
  <c r="BW36"/>
  <c r="CL36" s="1"/>
  <c r="BW35"/>
  <c r="CL35" s="1"/>
  <c r="BW34"/>
  <c r="CL34" s="1"/>
  <c r="BW33"/>
  <c r="CL33" s="1"/>
  <c r="BW32"/>
  <c r="BW31"/>
  <c r="CL31" s="1"/>
  <c r="BW29"/>
  <c r="CL29" s="1"/>
  <c r="BW28"/>
  <c r="CL28" s="1"/>
  <c r="BW23"/>
  <c r="CL23" s="1"/>
  <c r="BW22"/>
  <c r="CL22" s="1"/>
  <c r="BW21"/>
  <c r="CL21" s="1"/>
  <c r="BW20"/>
  <c r="CL20" s="1"/>
  <c r="BW19"/>
  <c r="CL19" s="1"/>
  <c r="BW18"/>
  <c r="CL18" s="1"/>
  <c r="BW17"/>
  <c r="CL17" s="1"/>
  <c r="BW16"/>
  <c r="CL16" s="1"/>
  <c r="BW15"/>
  <c r="CL15" s="1"/>
  <c r="BW14"/>
  <c r="CL14" s="1"/>
  <c r="BW13"/>
  <c r="CL13" s="1"/>
  <c r="BV56"/>
  <c r="BV55"/>
  <c r="BV54" s="1"/>
  <c r="BV53" s="1"/>
  <c r="BV52" s="1"/>
  <c r="BV51"/>
  <c r="BV50"/>
  <c r="BV49"/>
  <c r="BV48"/>
  <c r="BV45"/>
  <c r="BV44"/>
  <c r="BV42"/>
  <c r="BV39"/>
  <c r="BV38"/>
  <c r="BV37"/>
  <c r="BV36"/>
  <c r="BV35"/>
  <c r="BV34"/>
  <c r="BV33"/>
  <c r="BV32"/>
  <c r="BV31"/>
  <c r="BV29"/>
  <c r="BV28"/>
  <c r="BV26"/>
  <c r="BV25"/>
  <c r="BV23"/>
  <c r="BV21"/>
  <c r="BV20"/>
  <c r="BV19"/>
  <c r="BV18"/>
  <c r="BV17"/>
  <c r="BV16"/>
  <c r="BV15"/>
  <c r="BV14"/>
  <c r="BV13"/>
  <c r="BR25"/>
  <c r="BR56"/>
  <c r="BR55"/>
  <c r="BR51"/>
  <c r="BR50"/>
  <c r="BR49"/>
  <c r="BR48"/>
  <c r="BR45"/>
  <c r="BR39"/>
  <c r="BR38"/>
  <c r="BR37"/>
  <c r="BR36"/>
  <c r="BR35"/>
  <c r="BR34"/>
  <c r="BR33"/>
  <c r="BR32"/>
  <c r="BR31"/>
  <c r="BR29"/>
  <c r="BR28"/>
  <c r="BR26"/>
  <c r="BR23"/>
  <c r="BR22"/>
  <c r="BR21"/>
  <c r="BR20"/>
  <c r="BR19"/>
  <c r="BR18"/>
  <c r="BR17"/>
  <c r="BR16"/>
  <c r="BR15"/>
  <c r="BR14"/>
  <c r="BR13"/>
  <c r="BQ56"/>
  <c r="BQ55"/>
  <c r="BQ51"/>
  <c r="BQ49"/>
  <c r="BQ50"/>
  <c r="BQ48"/>
  <c r="BQ45"/>
  <c r="BQ44"/>
  <c r="BQ42"/>
  <c r="BQ38"/>
  <c r="BQ37"/>
  <c r="BQ39"/>
  <c r="BQ36"/>
  <c r="BQ35"/>
  <c r="BQ34"/>
  <c r="BQ33"/>
  <c r="BQ32"/>
  <c r="BQ31"/>
  <c r="BQ29"/>
  <c r="BQ28"/>
  <c r="BQ26"/>
  <c r="BQ24" s="1"/>
  <c r="BQ25"/>
  <c r="BQ23"/>
  <c r="BQ22"/>
  <c r="BQ21"/>
  <c r="BQ20"/>
  <c r="BQ18"/>
  <c r="BQ19"/>
  <c r="BQ17"/>
  <c r="BQ16"/>
  <c r="BQ15"/>
  <c r="BQ14"/>
  <c r="BQ13"/>
  <c r="BM56"/>
  <c r="BM55"/>
  <c r="BM54" s="1"/>
  <c r="BM53" s="1"/>
  <c r="BM52" s="1"/>
  <c r="BM51"/>
  <c r="BM50"/>
  <c r="BM49"/>
  <c r="BM48"/>
  <c r="BM45"/>
  <c r="BM44"/>
  <c r="BM39"/>
  <c r="BM38"/>
  <c r="BM37"/>
  <c r="BM36"/>
  <c r="BM35"/>
  <c r="BM34"/>
  <c r="BM33"/>
  <c r="BM32"/>
  <c r="BM31"/>
  <c r="BM29"/>
  <c r="BM28"/>
  <c r="BM26"/>
  <c r="BM25"/>
  <c r="BM23"/>
  <c r="BM22"/>
  <c r="BM21"/>
  <c r="BM20"/>
  <c r="BM19"/>
  <c r="BM18"/>
  <c r="BM17"/>
  <c r="BM16"/>
  <c r="BM15"/>
  <c r="BM14"/>
  <c r="BM13"/>
  <c r="BL33"/>
  <c r="BL56"/>
  <c r="BL54" s="1"/>
  <c r="BL53" s="1"/>
  <c r="BL52" s="1"/>
  <c r="BL55"/>
  <c r="BL51"/>
  <c r="BL50"/>
  <c r="BL48"/>
  <c r="BL45"/>
  <c r="BL44"/>
  <c r="BL42"/>
  <c r="BL39"/>
  <c r="BL37"/>
  <c r="BL38"/>
  <c r="BL36"/>
  <c r="BL35"/>
  <c r="BL34"/>
  <c r="BL32"/>
  <c r="BL31"/>
  <c r="BL29"/>
  <c r="BL28"/>
  <c r="BL26"/>
  <c r="BL25"/>
  <c r="BL23"/>
  <c r="BL22"/>
  <c r="BL21"/>
  <c r="BL20"/>
  <c r="BL19"/>
  <c r="BL12" s="1"/>
  <c r="BL18"/>
  <c r="BL15"/>
  <c r="BL16"/>
  <c r="BL17"/>
  <c r="BL14"/>
  <c r="BL13"/>
  <c r="BH56"/>
  <c r="BH55"/>
  <c r="BH54" s="1"/>
  <c r="BH53" s="1"/>
  <c r="BH52" s="1"/>
  <c r="BH47" s="1"/>
  <c r="BH46" s="1"/>
  <c r="BH51"/>
  <c r="BH50"/>
  <c r="BH48"/>
  <c r="BH45"/>
  <c r="BH43" s="1"/>
  <c r="BH44"/>
  <c r="BH39"/>
  <c r="BH38"/>
  <c r="BH37"/>
  <c r="BH36"/>
  <c r="BH35"/>
  <c r="BH34"/>
  <c r="BH33"/>
  <c r="BH32"/>
  <c r="BH31"/>
  <c r="BH29"/>
  <c r="BH27" s="1"/>
  <c r="BH28"/>
  <c r="BH26"/>
  <c r="BH25"/>
  <c r="BH23"/>
  <c r="BH22"/>
  <c r="BH21"/>
  <c r="BH20"/>
  <c r="BH19"/>
  <c r="BH18"/>
  <c r="BH17"/>
  <c r="BH16"/>
  <c r="BH15"/>
  <c r="BH14"/>
  <c r="BH13"/>
  <c r="BG56"/>
  <c r="BG54" s="1"/>
  <c r="BG53" s="1"/>
  <c r="BG52" s="1"/>
  <c r="BG55"/>
  <c r="BG51"/>
  <c r="BG50"/>
  <c r="BG49"/>
  <c r="BG48"/>
  <c r="BG45"/>
  <c r="BG44"/>
  <c r="BG42"/>
  <c r="BG39"/>
  <c r="BG38"/>
  <c r="BG37"/>
  <c r="BG36"/>
  <c r="BG35"/>
  <c r="BG34"/>
  <c r="BG33"/>
  <c r="BG32"/>
  <c r="BG31"/>
  <c r="BG29"/>
  <c r="BG28"/>
  <c r="BG26"/>
  <c r="BG25"/>
  <c r="BG23"/>
  <c r="BG22"/>
  <c r="BG21"/>
  <c r="BG20"/>
  <c r="BG19"/>
  <c r="BG18"/>
  <c r="BG17"/>
  <c r="BG16"/>
  <c r="BG15"/>
  <c r="BG14"/>
  <c r="BG13"/>
  <c r="BE26"/>
  <c r="BC55"/>
  <c r="BC56"/>
  <c r="BC51"/>
  <c r="BC50"/>
  <c r="BC49"/>
  <c r="BC48"/>
  <c r="BC45"/>
  <c r="BC44"/>
  <c r="BC39"/>
  <c r="BC38"/>
  <c r="BC37"/>
  <c r="BC36"/>
  <c r="BC35"/>
  <c r="BC34"/>
  <c r="BC33"/>
  <c r="BC32"/>
  <c r="BC31"/>
  <c r="BC29"/>
  <c r="BC28"/>
  <c r="BC25"/>
  <c r="BC23"/>
  <c r="BC22"/>
  <c r="BC21"/>
  <c r="BC20"/>
  <c r="BC19"/>
  <c r="BC18"/>
  <c r="BC17"/>
  <c r="BC16"/>
  <c r="BC15"/>
  <c r="BC14"/>
  <c r="BC13"/>
  <c r="BB33"/>
  <c r="BB56"/>
  <c r="BB51"/>
  <c r="BB50"/>
  <c r="BB49"/>
  <c r="BB48"/>
  <c r="BB45"/>
  <c r="BB44"/>
  <c r="BB42"/>
  <c r="BB39"/>
  <c r="BB38"/>
  <c r="BB37"/>
  <c r="BB36"/>
  <c r="BB35"/>
  <c r="BB34"/>
  <c r="BB31"/>
  <c r="BB29"/>
  <c r="BB28"/>
  <c r="BB26"/>
  <c r="BB25"/>
  <c r="BB23"/>
  <c r="BB22"/>
  <c r="BB21"/>
  <c r="BB20"/>
  <c r="BB19"/>
  <c r="BB18"/>
  <c r="BB17"/>
  <c r="BB16"/>
  <c r="BB15"/>
  <c r="BA56"/>
  <c r="BA54" s="1"/>
  <c r="BA53" s="1"/>
  <c r="BA52" s="1"/>
  <c r="BA51"/>
  <c r="BA50"/>
  <c r="BA49"/>
  <c r="BA48"/>
  <c r="BA45"/>
  <c r="BA44"/>
  <c r="BA42"/>
  <c r="BA39"/>
  <c r="BA38"/>
  <c r="BA37"/>
  <c r="BA36"/>
  <c r="BA35"/>
  <c r="BA34"/>
  <c r="BA33"/>
  <c r="BA31"/>
  <c r="BA29"/>
  <c r="BA28"/>
  <c r="BA26"/>
  <c r="BA25"/>
  <c r="BA22"/>
  <c r="BA21"/>
  <c r="BA20"/>
  <c r="BA19"/>
  <c r="BA18"/>
  <c r="BA17"/>
  <c r="BA16"/>
  <c r="BB14"/>
  <c r="BA14"/>
  <c r="BA15"/>
  <c r="AX56"/>
  <c r="AX55"/>
  <c r="AX51"/>
  <c r="AX48"/>
  <c r="AX45"/>
  <c r="AX44"/>
  <c r="AX42"/>
  <c r="AX39"/>
  <c r="AX38"/>
  <c r="AX37"/>
  <c r="AX36"/>
  <c r="AX35"/>
  <c r="AX34"/>
  <c r="AX33"/>
  <c r="AX32"/>
  <c r="AX31"/>
  <c r="AX29"/>
  <c r="AX28"/>
  <c r="AX26"/>
  <c r="AX25"/>
  <c r="AX24" s="1"/>
  <c r="AX23"/>
  <c r="AX22"/>
  <c r="AX21"/>
  <c r="AX20"/>
  <c r="AX19"/>
  <c r="AX18"/>
  <c r="AX17"/>
  <c r="AX16"/>
  <c r="AX15"/>
  <c r="AX14"/>
  <c r="AX13"/>
  <c r="AW56"/>
  <c r="AW54" s="1"/>
  <c r="AW53" s="1"/>
  <c r="AW52" s="1"/>
  <c r="AW55"/>
  <c r="AW51"/>
  <c r="AW48"/>
  <c r="AW45"/>
  <c r="AW44"/>
  <c r="AW42"/>
  <c r="AW39"/>
  <c r="AW38"/>
  <c r="AW37"/>
  <c r="AW36"/>
  <c r="AW35"/>
  <c r="AW34"/>
  <c r="AW33"/>
  <c r="AW32"/>
  <c r="AW31"/>
  <c r="AW29"/>
  <c r="AW28"/>
  <c r="AW26"/>
  <c r="AW25"/>
  <c r="AW23"/>
  <c r="AW22"/>
  <c r="AW21"/>
  <c r="AW20"/>
  <c r="AW19"/>
  <c r="AW18"/>
  <c r="AW17"/>
  <c r="AW16"/>
  <c r="AW15"/>
  <c r="AW14"/>
  <c r="AW13"/>
  <c r="AV56"/>
  <c r="AV55"/>
  <c r="AV51"/>
  <c r="AV49"/>
  <c r="AV48"/>
  <c r="AV45"/>
  <c r="AV44"/>
  <c r="AV42"/>
  <c r="AV39"/>
  <c r="AV38"/>
  <c r="AV36"/>
  <c r="AV35"/>
  <c r="AV34"/>
  <c r="AV33"/>
  <c r="AV32"/>
  <c r="AV31"/>
  <c r="AV29"/>
  <c r="AV28"/>
  <c r="AV26"/>
  <c r="AV25"/>
  <c r="AV23"/>
  <c r="AV22"/>
  <c r="AV21"/>
  <c r="AV20"/>
  <c r="AV19"/>
  <c r="AV18"/>
  <c r="AV17"/>
  <c r="AV16"/>
  <c r="AV15"/>
  <c r="AV14"/>
  <c r="AV13"/>
  <c r="AU56"/>
  <c r="AU54" s="1"/>
  <c r="AU53" s="1"/>
  <c r="AU52" s="1"/>
  <c r="AU55"/>
  <c r="AU51"/>
  <c r="AU49"/>
  <c r="AU48"/>
  <c r="AU45"/>
  <c r="AU44"/>
  <c r="AU42"/>
  <c r="AU39"/>
  <c r="AU38"/>
  <c r="AU37"/>
  <c r="AU36"/>
  <c r="AU35"/>
  <c r="AU34"/>
  <c r="AU33"/>
  <c r="AU32"/>
  <c r="AU31"/>
  <c r="AU29"/>
  <c r="AU28"/>
  <c r="AU26"/>
  <c r="AU25"/>
  <c r="AU23"/>
  <c r="AU22"/>
  <c r="AU21"/>
  <c r="AU20"/>
  <c r="AU19"/>
  <c r="AU18"/>
  <c r="AU17"/>
  <c r="AU16"/>
  <c r="AU15"/>
  <c r="AU14"/>
  <c r="AU13"/>
  <c r="AT56"/>
  <c r="AT51"/>
  <c r="AT49"/>
  <c r="AT48"/>
  <c r="AT45"/>
  <c r="AT44"/>
  <c r="AT42"/>
  <c r="AT39"/>
  <c r="AT38"/>
  <c r="AT37"/>
  <c r="AT36"/>
  <c r="AT30" s="1"/>
  <c r="AT35"/>
  <c r="AT34"/>
  <c r="AT33"/>
  <c r="AT31"/>
  <c r="AT29"/>
  <c r="AT28"/>
  <c r="AT23"/>
  <c r="AT22"/>
  <c r="AT21"/>
  <c r="AT20"/>
  <c r="AT19"/>
  <c r="AT18"/>
  <c r="AT17"/>
  <c r="AT16"/>
  <c r="AT15"/>
  <c r="AT14"/>
  <c r="AS56"/>
  <c r="AS49"/>
  <c r="AS48"/>
  <c r="AS47" s="1"/>
  <c r="AS46" s="1"/>
  <c r="AS44"/>
  <c r="AS42"/>
  <c r="AS39"/>
  <c r="AS38"/>
  <c r="AS37"/>
  <c r="AS36"/>
  <c r="AS30" s="1"/>
  <c r="AS35"/>
  <c r="AS33"/>
  <c r="AS29"/>
  <c r="AS22"/>
  <c r="AS21"/>
  <c r="AS20"/>
  <c r="AS19"/>
  <c r="AS18"/>
  <c r="AS17"/>
  <c r="AS16"/>
  <c r="AS15"/>
  <c r="AS14"/>
  <c r="BA13"/>
  <c r="BB13"/>
  <c r="AT13"/>
  <c r="AS13"/>
  <c r="CY54"/>
  <c r="CX54"/>
  <c r="CX53" s="1"/>
  <c r="CX52" s="1"/>
  <c r="CW54"/>
  <c r="CT54"/>
  <c r="CT53" s="1"/>
  <c r="CT52" s="1"/>
  <c r="CR54"/>
  <c r="CO54"/>
  <c r="CO53" s="1"/>
  <c r="CO52" s="1"/>
  <c r="CN54"/>
  <c r="CM54"/>
  <c r="CM53" s="1"/>
  <c r="CM52" s="1"/>
  <c r="CK54"/>
  <c r="CK53" s="1"/>
  <c r="CK52" s="1"/>
  <c r="CJ54"/>
  <c r="CJ53" s="1"/>
  <c r="CJ52" s="1"/>
  <c r="CI54"/>
  <c r="CH54"/>
  <c r="CH53" s="1"/>
  <c r="CH52" s="1"/>
  <c r="CG54"/>
  <c r="CF54"/>
  <c r="CF53" s="1"/>
  <c r="CF52" s="1"/>
  <c r="CE54"/>
  <c r="CD54"/>
  <c r="CD53" s="1"/>
  <c r="CD52" s="1"/>
  <c r="CC54"/>
  <c r="CB54"/>
  <c r="CB53" s="1"/>
  <c r="CB52" s="1"/>
  <c r="CA54"/>
  <c r="BZ54"/>
  <c r="BZ53" s="1"/>
  <c r="BZ52" s="1"/>
  <c r="BY54"/>
  <c r="BX54"/>
  <c r="BX53" s="1"/>
  <c r="BX52" s="1"/>
  <c r="BW54"/>
  <c r="BU54"/>
  <c r="BT54"/>
  <c r="BT53" s="1"/>
  <c r="BT52" s="1"/>
  <c r="BS54"/>
  <c r="BR54"/>
  <c r="BR53" s="1"/>
  <c r="BR52" s="1"/>
  <c r="BP54"/>
  <c r="BP53" s="1"/>
  <c r="BP52" s="1"/>
  <c r="BO54"/>
  <c r="BN54"/>
  <c r="BN53" s="1"/>
  <c r="BN52" s="1"/>
  <c r="BK54"/>
  <c r="BJ54"/>
  <c r="BJ53" s="1"/>
  <c r="BJ52" s="1"/>
  <c r="BI54"/>
  <c r="BF54"/>
  <c r="BF53" s="1"/>
  <c r="BF52" s="1"/>
  <c r="BE54"/>
  <c r="BD54"/>
  <c r="BD53" s="1"/>
  <c r="BD52" s="1"/>
  <c r="BC54"/>
  <c r="BB54"/>
  <c r="BB53" s="1"/>
  <c r="BB52" s="1"/>
  <c r="AZ54"/>
  <c r="AZ53" s="1"/>
  <c r="AZ52" s="1"/>
  <c r="AY54"/>
  <c r="AX54"/>
  <c r="AX53" s="1"/>
  <c r="AX52" s="1"/>
  <c r="AV54"/>
  <c r="AV53" s="1"/>
  <c r="AV52" s="1"/>
  <c r="AT54"/>
  <c r="AT53" s="1"/>
  <c r="AT52" s="1"/>
  <c r="CY53"/>
  <c r="CY52" s="1"/>
  <c r="CW53"/>
  <c r="CW52" s="1"/>
  <c r="CR53"/>
  <c r="CR52" s="1"/>
  <c r="CN53"/>
  <c r="CN52" s="1"/>
  <c r="CI53"/>
  <c r="CI52" s="1"/>
  <c r="CG53"/>
  <c r="CG52" s="1"/>
  <c r="CE53"/>
  <c r="CE52" s="1"/>
  <c r="CC53"/>
  <c r="CC52" s="1"/>
  <c r="CA53"/>
  <c r="CA52" s="1"/>
  <c r="CP52" s="1"/>
  <c r="BY53"/>
  <c r="BY52" s="1"/>
  <c r="BW53"/>
  <c r="BW52" s="1"/>
  <c r="BU53"/>
  <c r="BU52" s="1"/>
  <c r="BS53"/>
  <c r="BS52" s="1"/>
  <c r="BO53"/>
  <c r="BO52" s="1"/>
  <c r="BK53"/>
  <c r="BK52" s="1"/>
  <c r="BI53"/>
  <c r="BI52" s="1"/>
  <c r="BE53"/>
  <c r="BE52" s="1"/>
  <c r="BC53"/>
  <c r="BC52" s="1"/>
  <c r="AY53"/>
  <c r="AY52" s="1"/>
  <c r="CY47"/>
  <c r="CY46" s="1"/>
  <c r="CX47"/>
  <c r="CW47"/>
  <c r="CW46" s="1"/>
  <c r="CT47"/>
  <c r="CR47"/>
  <c r="CR46" s="1"/>
  <c r="CO47"/>
  <c r="CN47"/>
  <c r="CN46" s="1"/>
  <c r="CM47"/>
  <c r="CM46" s="1"/>
  <c r="CK47"/>
  <c r="CJ47"/>
  <c r="CI47"/>
  <c r="CH47"/>
  <c r="CG47"/>
  <c r="CE47"/>
  <c r="CD47"/>
  <c r="CD46" s="1"/>
  <c r="CC47"/>
  <c r="CB47"/>
  <c r="CB46" s="1"/>
  <c r="CA47"/>
  <c r="CA46" s="1"/>
  <c r="BZ47"/>
  <c r="BW47"/>
  <c r="BW46" s="1"/>
  <c r="CL46" s="1"/>
  <c r="BU47"/>
  <c r="BT47"/>
  <c r="BT46" s="1"/>
  <c r="BS47"/>
  <c r="BR47"/>
  <c r="BR46" s="1"/>
  <c r="BQ47"/>
  <c r="BQ46" s="1"/>
  <c r="BP47"/>
  <c r="BP46" s="1"/>
  <c r="BO47"/>
  <c r="BN47"/>
  <c r="BN46" s="1"/>
  <c r="BM47"/>
  <c r="BM46" s="1"/>
  <c r="BL47"/>
  <c r="BL46" s="1"/>
  <c r="BK47"/>
  <c r="BJ47"/>
  <c r="BJ46" s="1"/>
  <c r="BI47"/>
  <c r="BG47"/>
  <c r="BG46" s="1"/>
  <c r="BF47"/>
  <c r="BE47"/>
  <c r="BE46" s="1"/>
  <c r="BD47"/>
  <c r="BB47"/>
  <c r="BB46" s="1"/>
  <c r="BA47"/>
  <c r="BA46" s="1"/>
  <c r="AZ47"/>
  <c r="AZ46" s="1"/>
  <c r="AY47"/>
  <c r="AX47"/>
  <c r="AX46" s="1"/>
  <c r="AW47"/>
  <c r="AW46" s="1"/>
  <c r="AV47"/>
  <c r="AV46" s="1"/>
  <c r="CX46"/>
  <c r="CT46"/>
  <c r="CO46"/>
  <c r="CK46"/>
  <c r="CJ46"/>
  <c r="CI46"/>
  <c r="CH46"/>
  <c r="CG46"/>
  <c r="CE46"/>
  <c r="CC46"/>
  <c r="BZ46"/>
  <c r="BU46"/>
  <c r="BS46"/>
  <c r="BO46"/>
  <c r="BK46"/>
  <c r="BI46"/>
  <c r="BF46"/>
  <c r="AY46"/>
  <c r="CY43"/>
  <c r="CX43"/>
  <c r="CX40" s="1"/>
  <c r="CW43"/>
  <c r="CT43"/>
  <c r="CT40" s="1"/>
  <c r="CR43"/>
  <c r="CO43"/>
  <c r="CO40" s="1"/>
  <c r="CN43"/>
  <c r="CM43"/>
  <c r="CJ43"/>
  <c r="CI43"/>
  <c r="CH43"/>
  <c r="CF43"/>
  <c r="CE43"/>
  <c r="BZ43"/>
  <c r="BX43"/>
  <c r="BW43"/>
  <c r="BU43"/>
  <c r="BT43"/>
  <c r="BT40" s="1"/>
  <c r="BS43"/>
  <c r="BR43"/>
  <c r="BQ43"/>
  <c r="BP43"/>
  <c r="BO43"/>
  <c r="BN43"/>
  <c r="BM43"/>
  <c r="BL43"/>
  <c r="BK43"/>
  <c r="BJ43"/>
  <c r="BJ40" s="1"/>
  <c r="BI43"/>
  <c r="BG43"/>
  <c r="BF43"/>
  <c r="BE43"/>
  <c r="BD43"/>
  <c r="BC43"/>
  <c r="BB43"/>
  <c r="BA43"/>
  <c r="AZ43"/>
  <c r="AY43"/>
  <c r="AX43"/>
  <c r="AW43"/>
  <c r="AV43"/>
  <c r="AU43"/>
  <c r="AT43"/>
  <c r="AS43"/>
  <c r="CY41"/>
  <c r="CX41"/>
  <c r="CW41"/>
  <c r="CT41"/>
  <c r="CR41"/>
  <c r="CO41"/>
  <c r="CN41"/>
  <c r="CN40" s="1"/>
  <c r="CM41"/>
  <c r="CK41"/>
  <c r="CJ41"/>
  <c r="CI41"/>
  <c r="CI40" s="1"/>
  <c r="CH41"/>
  <c r="CF41"/>
  <c r="CE41"/>
  <c r="CD41"/>
  <c r="CC41"/>
  <c r="BZ41"/>
  <c r="BY41"/>
  <c r="BX41"/>
  <c r="BW41"/>
  <c r="BW40" s="1"/>
  <c r="BV41"/>
  <c r="BU41"/>
  <c r="BT41"/>
  <c r="BS41"/>
  <c r="BQ41"/>
  <c r="BP41"/>
  <c r="BP40" s="1"/>
  <c r="BO41"/>
  <c r="BN41"/>
  <c r="BN40" s="1"/>
  <c r="BL41"/>
  <c r="BK41"/>
  <c r="BJ41"/>
  <c r="BI41"/>
  <c r="BG41"/>
  <c r="BG40" s="1"/>
  <c r="BF41"/>
  <c r="BF40" s="1"/>
  <c r="BE41"/>
  <c r="BE40" s="1"/>
  <c r="BD41"/>
  <c r="BB41"/>
  <c r="AZ41"/>
  <c r="AZ40" s="1"/>
  <c r="AY41"/>
  <c r="AX41"/>
  <c r="AW41"/>
  <c r="AV41"/>
  <c r="AU41"/>
  <c r="AT41"/>
  <c r="AS41"/>
  <c r="CY40"/>
  <c r="CW40"/>
  <c r="CR40"/>
  <c r="CJ40"/>
  <c r="CH40"/>
  <c r="CE40"/>
  <c r="BZ40"/>
  <c r="BX40"/>
  <c r="BU40"/>
  <c r="BS40"/>
  <c r="BO40"/>
  <c r="BK40"/>
  <c r="BI40"/>
  <c r="BD40"/>
  <c r="AY40"/>
  <c r="AW40"/>
  <c r="AU40"/>
  <c r="AS40"/>
  <c r="CY30"/>
  <c r="CX30"/>
  <c r="CW30"/>
  <c r="CT30"/>
  <c r="CR30"/>
  <c r="CO30"/>
  <c r="CM30"/>
  <c r="CJ30"/>
  <c r="CI30"/>
  <c r="CH30"/>
  <c r="CG30"/>
  <c r="CE30"/>
  <c r="CB30"/>
  <c r="BZ30"/>
  <c r="BY30"/>
  <c r="BU30"/>
  <c r="BT30"/>
  <c r="BS30"/>
  <c r="BP30"/>
  <c r="BO30"/>
  <c r="BN30"/>
  <c r="BM30"/>
  <c r="BL30"/>
  <c r="BK30"/>
  <c r="BJ30"/>
  <c r="BI30"/>
  <c r="BG30"/>
  <c r="BF30"/>
  <c r="BE30"/>
  <c r="BD30"/>
  <c r="AZ30"/>
  <c r="AY30"/>
  <c r="AX30"/>
  <c r="AW30"/>
  <c r="AV30"/>
  <c r="AU30"/>
  <c r="CY27"/>
  <c r="CX27"/>
  <c r="CW27"/>
  <c r="CT27"/>
  <c r="CR27"/>
  <c r="CO27"/>
  <c r="CM27"/>
  <c r="CJ27"/>
  <c r="CI27"/>
  <c r="CH27"/>
  <c r="CF27"/>
  <c r="CE27"/>
  <c r="CC27"/>
  <c r="CA27"/>
  <c r="BZ27"/>
  <c r="BX27"/>
  <c r="BV27"/>
  <c r="BU27"/>
  <c r="BT27"/>
  <c r="BS27"/>
  <c r="BR27"/>
  <c r="BQ27"/>
  <c r="BP27"/>
  <c r="BO27"/>
  <c r="BN27"/>
  <c r="BM27"/>
  <c r="BL27"/>
  <c r="BK27"/>
  <c r="BK11" s="1"/>
  <c r="BJ27"/>
  <c r="BI27"/>
  <c r="BI11" s="1"/>
  <c r="BG27"/>
  <c r="BF27"/>
  <c r="BE27"/>
  <c r="BD27"/>
  <c r="BC27"/>
  <c r="BB27"/>
  <c r="AZ27"/>
  <c r="AY27"/>
  <c r="AX27"/>
  <c r="AW27"/>
  <c r="AU27"/>
  <c r="AT27"/>
  <c r="AS27"/>
  <c r="CY24"/>
  <c r="CX24"/>
  <c r="CW24"/>
  <c r="CT24"/>
  <c r="CR24"/>
  <c r="CO24"/>
  <c r="CM24"/>
  <c r="CK24"/>
  <c r="CJ24"/>
  <c r="CI24"/>
  <c r="CH24"/>
  <c r="CG24"/>
  <c r="CF24"/>
  <c r="CE24"/>
  <c r="CC24"/>
  <c r="CA24"/>
  <c r="BZ24"/>
  <c r="BY24"/>
  <c r="BX24"/>
  <c r="BV24"/>
  <c r="BU24"/>
  <c r="BT24"/>
  <c r="BS24"/>
  <c r="BR24"/>
  <c r="BP24"/>
  <c r="BO24"/>
  <c r="BO11" s="1"/>
  <c r="BN24"/>
  <c r="BL24"/>
  <c r="BK24"/>
  <c r="BJ24"/>
  <c r="BI24"/>
  <c r="BH24"/>
  <c r="BG24"/>
  <c r="BF24"/>
  <c r="BE24"/>
  <c r="BD24"/>
  <c r="BB24"/>
  <c r="AZ24"/>
  <c r="AY24"/>
  <c r="AW24"/>
  <c r="AV24"/>
  <c r="AU24"/>
  <c r="CY12"/>
  <c r="CX12"/>
  <c r="CX11" s="1"/>
  <c r="CW12"/>
  <c r="CT12"/>
  <c r="CT11" s="1"/>
  <c r="CR12"/>
  <c r="CO12"/>
  <c r="CO11" s="1"/>
  <c r="CM12"/>
  <c r="CJ12"/>
  <c r="CJ11" s="1"/>
  <c r="CI12"/>
  <c r="CH12"/>
  <c r="CH11" s="1"/>
  <c r="CF12"/>
  <c r="CE12"/>
  <c r="CD12"/>
  <c r="CC12"/>
  <c r="CC11" s="1"/>
  <c r="CB12"/>
  <c r="CA12"/>
  <c r="BZ12"/>
  <c r="BX12"/>
  <c r="BX11" s="1"/>
  <c r="BW12"/>
  <c r="BV12"/>
  <c r="BV11" s="1"/>
  <c r="BU12"/>
  <c r="BT12"/>
  <c r="BT11" s="1"/>
  <c r="BS12"/>
  <c r="BR12"/>
  <c r="BR11" s="1"/>
  <c r="BP12"/>
  <c r="BO12"/>
  <c r="BN12"/>
  <c r="BM12"/>
  <c r="BK12"/>
  <c r="BJ12"/>
  <c r="BI12"/>
  <c r="BH12"/>
  <c r="BF12"/>
  <c r="BE12"/>
  <c r="BD12"/>
  <c r="BD11" s="1"/>
  <c r="BB12"/>
  <c r="AZ12"/>
  <c r="AZ11" s="1"/>
  <c r="AY12"/>
  <c r="AV12"/>
  <c r="CY11"/>
  <c r="CW11"/>
  <c r="CR11"/>
  <c r="CM11"/>
  <c r="CI11"/>
  <c r="CE11"/>
  <c r="BU11"/>
  <c r="BS11"/>
  <c r="BP11"/>
  <c r="BN11"/>
  <c r="BJ11"/>
  <c r="BF11"/>
  <c r="AN42"/>
  <c r="BR42" s="1"/>
  <c r="BR41" s="1"/>
  <c r="BR40" s="1"/>
  <c r="AI42"/>
  <c r="AI41" s="1"/>
  <c r="AR54"/>
  <c r="AQ54"/>
  <c r="AP54"/>
  <c r="AO54"/>
  <c r="AN54"/>
  <c r="AN53" s="1"/>
  <c r="AN52" s="1"/>
  <c r="AM54"/>
  <c r="AM53" s="1"/>
  <c r="AM52" s="1"/>
  <c r="AL54"/>
  <c r="AL53" s="1"/>
  <c r="AL52" s="1"/>
  <c r="AK54"/>
  <c r="AJ54"/>
  <c r="AJ53" s="1"/>
  <c r="AJ52" s="1"/>
  <c r="AI54"/>
  <c r="AI53" s="1"/>
  <c r="AI52" s="1"/>
  <c r="AR53"/>
  <c r="AQ53"/>
  <c r="AP53"/>
  <c r="AO53"/>
  <c r="AK53"/>
  <c r="AR52"/>
  <c r="AQ52"/>
  <c r="AP52"/>
  <c r="AO52"/>
  <c r="AK52"/>
  <c r="AR47"/>
  <c r="AQ47"/>
  <c r="AP47"/>
  <c r="AO47"/>
  <c r="AN47"/>
  <c r="AM47"/>
  <c r="AL47"/>
  <c r="AK47"/>
  <c r="AJ47"/>
  <c r="AI47"/>
  <c r="AR46"/>
  <c r="AQ46"/>
  <c r="AP46"/>
  <c r="AO46"/>
  <c r="AN46"/>
  <c r="AM46"/>
  <c r="AL46"/>
  <c r="AK46"/>
  <c r="AJ46"/>
  <c r="AI46"/>
  <c r="AR43"/>
  <c r="AQ43"/>
  <c r="AP43"/>
  <c r="AO43"/>
  <c r="AN43"/>
  <c r="AM43"/>
  <c r="AL43"/>
  <c r="AK43"/>
  <c r="AJ43"/>
  <c r="AI43"/>
  <c r="AR41"/>
  <c r="AQ41"/>
  <c r="AP41"/>
  <c r="AO41"/>
  <c r="AN41"/>
  <c r="AM41"/>
  <c r="AL41"/>
  <c r="AL40" s="1"/>
  <c r="AK41"/>
  <c r="AJ41"/>
  <c r="AJ40" s="1"/>
  <c r="AQ40"/>
  <c r="AP40"/>
  <c r="AO40"/>
  <c r="AN40"/>
  <c r="AK40"/>
  <c r="AR30"/>
  <c r="AQ30"/>
  <c r="AP30"/>
  <c r="AO30"/>
  <c r="AN30"/>
  <c r="AM30"/>
  <c r="AL30"/>
  <c r="AK30"/>
  <c r="AJ30"/>
  <c r="AI30"/>
  <c r="AR27"/>
  <c r="AQ27"/>
  <c r="AP27"/>
  <c r="AO27"/>
  <c r="AN27"/>
  <c r="AM27"/>
  <c r="AL27"/>
  <c r="AK27"/>
  <c r="AJ27"/>
  <c r="AI27"/>
  <c r="AR24"/>
  <c r="AQ24"/>
  <c r="AP24"/>
  <c r="AO24"/>
  <c r="AN24"/>
  <c r="AM24"/>
  <c r="AL24"/>
  <c r="AK24"/>
  <c r="AJ24"/>
  <c r="AI24"/>
  <c r="AR12"/>
  <c r="AQ12"/>
  <c r="AP12"/>
  <c r="AO12"/>
  <c r="AN12"/>
  <c r="AN11" s="1"/>
  <c r="AM12"/>
  <c r="AL12"/>
  <c r="AK12"/>
  <c r="AJ12"/>
  <c r="AI12"/>
  <c r="AQ11"/>
  <c r="AQ10" s="1"/>
  <c r="AQ57" s="1"/>
  <c r="AP11"/>
  <c r="AO11"/>
  <c r="AL11"/>
  <c r="AK11"/>
  <c r="AJ11"/>
  <c r="AJ10" s="1"/>
  <c r="AJ57" s="1"/>
  <c r="AP10"/>
  <c r="AP57" s="1"/>
  <c r="AO10"/>
  <c r="AO57" s="1"/>
  <c r="AD42"/>
  <c r="CG42" s="1"/>
  <c r="AH54"/>
  <c r="AH53" s="1"/>
  <c r="AH52" s="1"/>
  <c r="AG54"/>
  <c r="AF54"/>
  <c r="AE54"/>
  <c r="AD54"/>
  <c r="AD53" s="1"/>
  <c r="AD52" s="1"/>
  <c r="AG53"/>
  <c r="AG52" s="1"/>
  <c r="AF53"/>
  <c r="AE53"/>
  <c r="AE52" s="1"/>
  <c r="AF52"/>
  <c r="AH47"/>
  <c r="AH46" s="1"/>
  <c r="AG47"/>
  <c r="AG46" s="1"/>
  <c r="AF47"/>
  <c r="AF46" s="1"/>
  <c r="AE47"/>
  <c r="AE46" s="1"/>
  <c r="AD47"/>
  <c r="AD46" s="1"/>
  <c r="AH43"/>
  <c r="AG43"/>
  <c r="AF43"/>
  <c r="AE43"/>
  <c r="AD43"/>
  <c r="AH41"/>
  <c r="AG41"/>
  <c r="AF41"/>
  <c r="AE41"/>
  <c r="AH40"/>
  <c r="AH30"/>
  <c r="AG30"/>
  <c r="AF30"/>
  <c r="AE30"/>
  <c r="AD30"/>
  <c r="AH27"/>
  <c r="AG27"/>
  <c r="AF27"/>
  <c r="AE27"/>
  <c r="AD27"/>
  <c r="AH24"/>
  <c r="AG24"/>
  <c r="AF24"/>
  <c r="AE24"/>
  <c r="AD24"/>
  <c r="AH12"/>
  <c r="AG12"/>
  <c r="AF12"/>
  <c r="AF11" s="1"/>
  <c r="AE12"/>
  <c r="AD12"/>
  <c r="AC54"/>
  <c r="AC53" s="1"/>
  <c r="AC52" s="1"/>
  <c r="AB54"/>
  <c r="AA54"/>
  <c r="AA53" s="1"/>
  <c r="AA52" s="1"/>
  <c r="Z54"/>
  <c r="Z53" s="1"/>
  <c r="Z52" s="1"/>
  <c r="Y54"/>
  <c r="Y53" s="1"/>
  <c r="Y52" s="1"/>
  <c r="AB53"/>
  <c r="AB52" s="1"/>
  <c r="AC47"/>
  <c r="AC46" s="1"/>
  <c r="AB46"/>
  <c r="AA46"/>
  <c r="Z46"/>
  <c r="Y46"/>
  <c r="BC46" s="1"/>
  <c r="AC43"/>
  <c r="AB43"/>
  <c r="AA43"/>
  <c r="Z43"/>
  <c r="Y43"/>
  <c r="AC41"/>
  <c r="AB41"/>
  <c r="AA41"/>
  <c r="Z41"/>
  <c r="AC30"/>
  <c r="AB30"/>
  <c r="AA30"/>
  <c r="Z30"/>
  <c r="Y30"/>
  <c r="AC27"/>
  <c r="AB27"/>
  <c r="AA27"/>
  <c r="Z27"/>
  <c r="Y27"/>
  <c r="AC24"/>
  <c r="AB24"/>
  <c r="AA24"/>
  <c r="Z24"/>
  <c r="AC12"/>
  <c r="AB12"/>
  <c r="AA12"/>
  <c r="Z12"/>
  <c r="Y12"/>
  <c r="Y42"/>
  <c r="CB42" s="1"/>
  <c r="Y26"/>
  <c r="CB26" s="1"/>
  <c r="CQ26" s="1"/>
  <c r="X54"/>
  <c r="X53" s="1"/>
  <c r="X52" s="1"/>
  <c r="W54"/>
  <c r="V54"/>
  <c r="V53" s="1"/>
  <c r="V52" s="1"/>
  <c r="U54"/>
  <c r="T54"/>
  <c r="T53" s="1"/>
  <c r="T52" s="1"/>
  <c r="S54"/>
  <c r="R54"/>
  <c r="R53" s="1"/>
  <c r="R52" s="1"/>
  <c r="Q54"/>
  <c r="P54"/>
  <c r="P53" s="1"/>
  <c r="P52" s="1"/>
  <c r="W53"/>
  <c r="W52" s="1"/>
  <c r="U53"/>
  <c r="U52" s="1"/>
  <c r="S53"/>
  <c r="Q53"/>
  <c r="Q52" s="1"/>
  <c r="S52"/>
  <c r="X46"/>
  <c r="W47"/>
  <c r="W46" s="1"/>
  <c r="V47"/>
  <c r="V46" s="1"/>
  <c r="U47"/>
  <c r="U46" s="1"/>
  <c r="T46"/>
  <c r="S46"/>
  <c r="R46"/>
  <c r="Q46"/>
  <c r="P46"/>
  <c r="X43"/>
  <c r="W43"/>
  <c r="V43"/>
  <c r="U43"/>
  <c r="T43"/>
  <c r="S43"/>
  <c r="R40"/>
  <c r="P43"/>
  <c r="X41"/>
  <c r="W41"/>
  <c r="BA41" s="1"/>
  <c r="U41"/>
  <c r="U40" s="1"/>
  <c r="T41"/>
  <c r="S41"/>
  <c r="R41"/>
  <c r="Q41"/>
  <c r="P41"/>
  <c r="X30"/>
  <c r="W30"/>
  <c r="V30"/>
  <c r="U30"/>
  <c r="T30"/>
  <c r="S30"/>
  <c r="R30"/>
  <c r="Q30"/>
  <c r="P30"/>
  <c r="X27"/>
  <c r="W27"/>
  <c r="V27"/>
  <c r="U27"/>
  <c r="T27"/>
  <c r="S27"/>
  <c r="R27"/>
  <c r="Q27"/>
  <c r="P27"/>
  <c r="X24"/>
  <c r="P25"/>
  <c r="AT25" s="1"/>
  <c r="Q24"/>
  <c r="W24"/>
  <c r="V24"/>
  <c r="U24"/>
  <c r="T24"/>
  <c r="S24"/>
  <c r="R24"/>
  <c r="X12"/>
  <c r="W12"/>
  <c r="V12"/>
  <c r="U12"/>
  <c r="T12"/>
  <c r="S12"/>
  <c r="R12"/>
  <c r="Q12"/>
  <c r="P12"/>
  <c r="O12"/>
  <c r="O27"/>
  <c r="AS26"/>
  <c r="P26"/>
  <c r="BW26" s="1"/>
  <c r="CL26" s="1"/>
  <c r="O25"/>
  <c r="O24" s="1"/>
  <c r="O11" s="1"/>
  <c r="O10" s="1"/>
  <c r="BA27" l="1"/>
  <c r="BA24"/>
  <c r="BH11"/>
  <c r="AV40"/>
  <c r="AR11"/>
  <c r="V11"/>
  <c r="BC12"/>
  <c r="CP12"/>
  <c r="BQ12"/>
  <c r="BG12"/>
  <c r="BA12"/>
  <c r="BA11" s="1"/>
  <c r="AS12"/>
  <c r="BQ11"/>
  <c r="CZ24"/>
  <c r="CV24"/>
  <c r="BB11"/>
  <c r="BB10" s="1"/>
  <c r="BB57" s="1"/>
  <c r="CA11"/>
  <c r="BR30"/>
  <c r="BA30"/>
  <c r="BC30"/>
  <c r="BL40"/>
  <c r="CA41"/>
  <c r="CP41" s="1"/>
  <c r="CP40" s="1"/>
  <c r="BB40"/>
  <c r="P40"/>
  <c r="BQ40"/>
  <c r="BA40"/>
  <c r="AU47"/>
  <c r="AU46" s="1"/>
  <c r="AN10"/>
  <c r="AN57" s="1"/>
  <c r="BQ54"/>
  <c r="BQ53" s="1"/>
  <c r="BQ52" s="1"/>
  <c r="BQ10" s="1"/>
  <c r="BQ57" s="1"/>
  <c r="AS54"/>
  <c r="AS53" s="1"/>
  <c r="AS52" s="1"/>
  <c r="CT10"/>
  <c r="CT57" s="1"/>
  <c r="CX10"/>
  <c r="CX57" s="1"/>
  <c r="T11"/>
  <c r="Z11"/>
  <c r="AA40"/>
  <c r="AB40"/>
  <c r="AE11"/>
  <c r="AE40"/>
  <c r="AG40"/>
  <c r="AF40"/>
  <c r="AK10"/>
  <c r="AK57" s="1"/>
  <c r="BZ11"/>
  <c r="CM40"/>
  <c r="CE10"/>
  <c r="CE57" s="1"/>
  <c r="CI10"/>
  <c r="CI57" s="1"/>
  <c r="AV27"/>
  <c r="CK43"/>
  <c r="CK40" s="1"/>
  <c r="AL10"/>
  <c r="AL57" s="1"/>
  <c r="BN10"/>
  <c r="BN57" s="1"/>
  <c r="BP10"/>
  <c r="BP57" s="1"/>
  <c r="BT10"/>
  <c r="BT57" s="1"/>
  <c r="CW10"/>
  <c r="CW57" s="1"/>
  <c r="CY10"/>
  <c r="CY57" s="1"/>
  <c r="BD10"/>
  <c r="BD57" s="1"/>
  <c r="BF10"/>
  <c r="BF57" s="1"/>
  <c r="BJ10"/>
  <c r="BJ57" s="1"/>
  <c r="CO10"/>
  <c r="CO57" s="1"/>
  <c r="CB41"/>
  <c r="CQ42"/>
  <c r="CQ41" s="1"/>
  <c r="CP27"/>
  <c r="CP30"/>
  <c r="CP54"/>
  <c r="CQ27"/>
  <c r="CS12"/>
  <c r="CU27"/>
  <c r="CU30"/>
  <c r="CU43"/>
  <c r="CU40" s="1"/>
  <c r="CU54"/>
  <c r="CU53" s="1"/>
  <c r="CU52" s="1"/>
  <c r="CV43"/>
  <c r="CV54"/>
  <c r="CV53" s="1"/>
  <c r="CV52" s="1"/>
  <c r="CZ54"/>
  <c r="CZ53" s="1"/>
  <c r="CZ52" s="1"/>
  <c r="CV42"/>
  <c r="CV41" s="1"/>
  <c r="CG41"/>
  <c r="CV30"/>
  <c r="U11"/>
  <c r="U10" s="1"/>
  <c r="U57" s="1"/>
  <c r="W11"/>
  <c r="W10" s="1"/>
  <c r="T40"/>
  <c r="V40"/>
  <c r="X40"/>
  <c r="Q40"/>
  <c r="Q10" s="1"/>
  <c r="Q57" s="1"/>
  <c r="S40"/>
  <c r="AD41"/>
  <c r="BS10"/>
  <c r="BS57" s="1"/>
  <c r="BU10"/>
  <c r="BU57" s="1"/>
  <c r="BZ10"/>
  <c r="BZ57" s="1"/>
  <c r="AY11"/>
  <c r="AY10" s="1"/>
  <c r="AY57" s="1"/>
  <c r="AT40"/>
  <c r="AX40"/>
  <c r="CF40"/>
  <c r="CR10"/>
  <c r="CR57" s="1"/>
  <c r="AT26"/>
  <c r="AT24" s="1"/>
  <c r="AU12"/>
  <c r="AW12"/>
  <c r="BC42"/>
  <c r="BC41" s="1"/>
  <c r="BC40" s="1"/>
  <c r="BH42"/>
  <c r="BH41" s="1"/>
  <c r="BH40" s="1"/>
  <c r="BX30"/>
  <c r="CP53"/>
  <c r="CZ45"/>
  <c r="CZ43" s="1"/>
  <c r="CZ40" s="1"/>
  <c r="Y41"/>
  <c r="Y40" s="1"/>
  <c r="AR40"/>
  <c r="AZ10"/>
  <c r="AZ57" s="1"/>
  <c r="BI10"/>
  <c r="BI57" s="1"/>
  <c r="BK10"/>
  <c r="BK57" s="1"/>
  <c r="BO10"/>
  <c r="BO57" s="1"/>
  <c r="CH10"/>
  <c r="CH57" s="1"/>
  <c r="CJ10"/>
  <c r="CJ57" s="1"/>
  <c r="BE11"/>
  <c r="BG11"/>
  <c r="BG10" s="1"/>
  <c r="BG57" s="1"/>
  <c r="AT12"/>
  <c r="AT47"/>
  <c r="AT46" s="1"/>
  <c r="BC47"/>
  <c r="BH30"/>
  <c r="CL27"/>
  <c r="CL30"/>
  <c r="CL43"/>
  <c r="BY27"/>
  <c r="BY43"/>
  <c r="CA43"/>
  <c r="CB43"/>
  <c r="CD24"/>
  <c r="CD27"/>
  <c r="CD43"/>
  <c r="CD40" s="1"/>
  <c r="CG12"/>
  <c r="CG27"/>
  <c r="CQ45"/>
  <c r="CQ43" s="1"/>
  <c r="CS26"/>
  <c r="CS24" s="1"/>
  <c r="CS29"/>
  <c r="CS27" s="1"/>
  <c r="CS45"/>
  <c r="CS43" s="1"/>
  <c r="CS40" s="1"/>
  <c r="CV23"/>
  <c r="CV12" s="1"/>
  <c r="CV29"/>
  <c r="CV27" s="1"/>
  <c r="CZ12"/>
  <c r="CU12"/>
  <c r="CU11" s="1"/>
  <c r="CQ47"/>
  <c r="CQ46" s="1"/>
  <c r="CQ30"/>
  <c r="CQ24"/>
  <c r="CQ12"/>
  <c r="CP43"/>
  <c r="CP24"/>
  <c r="CB24"/>
  <c r="CL12"/>
  <c r="CL40"/>
  <c r="CN24"/>
  <c r="V10"/>
  <c r="V57" s="1"/>
  <c r="X11"/>
  <c r="X10" s="1"/>
  <c r="Y24"/>
  <c r="AF10"/>
  <c r="AF57" s="1"/>
  <c r="AV11"/>
  <c r="BC26"/>
  <c r="BC24" s="1"/>
  <c r="BW25"/>
  <c r="CB40"/>
  <c r="W40"/>
  <c r="AH11"/>
  <c r="AH10" s="1"/>
  <c r="AH57" s="1"/>
  <c r="AM40"/>
  <c r="CF11"/>
  <c r="AS25"/>
  <c r="AX12"/>
  <c r="AX11" s="1"/>
  <c r="AX10" s="1"/>
  <c r="AX57" s="1"/>
  <c r="BM42"/>
  <c r="BM41" s="1"/>
  <c r="BM40" s="1"/>
  <c r="BQ30"/>
  <c r="BY12"/>
  <c r="BY40"/>
  <c r="CF47"/>
  <c r="CF46" s="1"/>
  <c r="CK30"/>
  <c r="CL47"/>
  <c r="CN15"/>
  <c r="CN12" s="1"/>
  <c r="CN29"/>
  <c r="CN27" s="1"/>
  <c r="CP47"/>
  <c r="CP46" s="1"/>
  <c r="CM10"/>
  <c r="CM57" s="1"/>
  <c r="CK27"/>
  <c r="CK12"/>
  <c r="CG43"/>
  <c r="CG40" s="1"/>
  <c r="CF30"/>
  <c r="CD30"/>
  <c r="CD11"/>
  <c r="CC43"/>
  <c r="CC40" s="1"/>
  <c r="CC30"/>
  <c r="CB27"/>
  <c r="CB11" s="1"/>
  <c r="CA30"/>
  <c r="BY47"/>
  <c r="BY46" s="1"/>
  <c r="BY11"/>
  <c r="BX10"/>
  <c r="BX57" s="1"/>
  <c r="BW30"/>
  <c r="BW27"/>
  <c r="BV47"/>
  <c r="BV46" s="1"/>
  <c r="BV43"/>
  <c r="BV40" s="1"/>
  <c r="BV30"/>
  <c r="BR10"/>
  <c r="BR57" s="1"/>
  <c r="BM24"/>
  <c r="BM11" s="1"/>
  <c r="BM10" s="1"/>
  <c r="BM57" s="1"/>
  <c r="BL11"/>
  <c r="BL10" s="1"/>
  <c r="BL57" s="1"/>
  <c r="BE10"/>
  <c r="BE57" s="1"/>
  <c r="AW11"/>
  <c r="AW10" s="1"/>
  <c r="AW57" s="1"/>
  <c r="AV10"/>
  <c r="AV57" s="1"/>
  <c r="AU11"/>
  <c r="AU10" s="1"/>
  <c r="AU57" s="1"/>
  <c r="AS24"/>
  <c r="AR10"/>
  <c r="AR57" s="1"/>
  <c r="AI40"/>
  <c r="AI11"/>
  <c r="AM11"/>
  <c r="AM10" s="1"/>
  <c r="AM57" s="1"/>
  <c r="AD40"/>
  <c r="AD11"/>
  <c r="AE10"/>
  <c r="AE57" s="1"/>
  <c r="AG11"/>
  <c r="AG10" s="1"/>
  <c r="AG57" s="1"/>
  <c r="AC40"/>
  <c r="Z40"/>
  <c r="Z10" s="1"/>
  <c r="Z57" s="1"/>
  <c r="AB11"/>
  <c r="AB10" s="1"/>
  <c r="AB57" s="1"/>
  <c r="AA11"/>
  <c r="AA57" s="1"/>
  <c r="Y11"/>
  <c r="P24"/>
  <c r="P11" s="1"/>
  <c r="S11"/>
  <c r="R11"/>
  <c r="R10" s="1"/>
  <c r="R57" s="1"/>
  <c r="P10" l="1"/>
  <c r="P57" s="1"/>
  <c r="T57"/>
  <c r="S57"/>
  <c r="BC11"/>
  <c r="Y57"/>
  <c r="O57"/>
  <c r="CG11"/>
  <c r="CZ11"/>
  <c r="CP11"/>
  <c r="AS11"/>
  <c r="AS10" s="1"/>
  <c r="AS57" s="1"/>
  <c r="BA10"/>
  <c r="BA57" s="1"/>
  <c r="AC57"/>
  <c r="BC10"/>
  <c r="BC57" s="1"/>
  <c r="X57"/>
  <c r="W57"/>
  <c r="BH10"/>
  <c r="BH57" s="1"/>
  <c r="CA10"/>
  <c r="CA57" s="1"/>
  <c r="CA40"/>
  <c r="CV40"/>
  <c r="CU10"/>
  <c r="CU57" s="1"/>
  <c r="CC10"/>
  <c r="CC57" s="1"/>
  <c r="CF10"/>
  <c r="CF57" s="1"/>
  <c r="CQ11"/>
  <c r="AT11"/>
  <c r="AT10" s="1"/>
  <c r="AT57" s="1"/>
  <c r="CV11"/>
  <c r="CV10" s="1"/>
  <c r="CV57" s="1"/>
  <c r="CS11"/>
  <c r="CS10" s="1"/>
  <c r="CS57" s="1"/>
  <c r="AD57"/>
  <c r="CN11"/>
  <c r="CN10" s="1"/>
  <c r="CN57" s="1"/>
  <c r="CZ10"/>
  <c r="CZ57" s="1"/>
  <c r="CQ40"/>
  <c r="BW24"/>
  <c r="BW11" s="1"/>
  <c r="BW10" s="1"/>
  <c r="BW57" s="1"/>
  <c r="CL25"/>
  <c r="CL24" s="1"/>
  <c r="CL11" s="1"/>
  <c r="CL10" s="1"/>
  <c r="CL57" s="1"/>
  <c r="AI10"/>
  <c r="AI57" s="1"/>
  <c r="CB10"/>
  <c r="CB57" s="1"/>
  <c r="CP10"/>
  <c r="CP57" s="1"/>
  <c r="CK11"/>
  <c r="CK10" s="1"/>
  <c r="CK57" s="1"/>
  <c r="CG10"/>
  <c r="CG57" s="1"/>
  <c r="CD10"/>
  <c r="CD57" s="1"/>
  <c r="BY10"/>
  <c r="BY57" s="1"/>
  <c r="BV10"/>
  <c r="BV57" s="1"/>
  <c r="CQ10" l="1"/>
  <c r="CQ57" s="1"/>
</calcChain>
</file>

<file path=xl/sharedStrings.xml><?xml version="1.0" encoding="utf-8"?>
<sst xmlns="http://schemas.openxmlformats.org/spreadsheetml/2006/main" count="1076" uniqueCount="276">
  <si>
    <t/>
  </si>
  <si>
    <t>Наименование бюджета:</t>
  </si>
  <si>
    <t>Единица измерения: тыс руб (с точностью до первого десятичного знака)</t>
  </si>
  <si>
    <t>Наименование полномочия, 
расходного обязательства</t>
  </si>
  <si>
    <t>Код строки</t>
  </si>
  <si>
    <t>Группа полномочий</t>
  </si>
  <si>
    <t>Код расхода по БК</t>
  </si>
  <si>
    <t>Объем средств на исполнение расходного обязательства</t>
  </si>
  <si>
    <t>в т.ч. объем средств на исполнение расходного обязательства без учета расходов на осуществление капитальных вложений в объекты муниципальной собственности</t>
  </si>
  <si>
    <t>Оценка стоимости расходного обязательства (полномочия) муниципальных образований</t>
  </si>
  <si>
    <t>в т.ч. оценка стоимости расходого обязательства (полномочия) муниципальных образований без учета расходов на осуществление капитальных вложений в объекты муниципальной собственности</t>
  </si>
  <si>
    <t>Методика расчета оценки</t>
  </si>
  <si>
    <t>отчетный
2017 год</t>
  </si>
  <si>
    <t>текущий
2018 год</t>
  </si>
  <si>
    <t>очередной
2019 год</t>
  </si>
  <si>
    <t>плановый период</t>
  </si>
  <si>
    <t>Договоры, соглашения</t>
  </si>
  <si>
    <t>Всего</t>
  </si>
  <si>
    <t>в т.ч. за счет средств федерального бюджета</t>
  </si>
  <si>
    <t>в т.ч. за счет средств бюджета субъекта Российской Федерации</t>
  </si>
  <si>
    <t>в т.ч. за счет иных безвозмездных поступлений</t>
  </si>
  <si>
    <t>в т.ч. за счет средств местных бюджетов</t>
  </si>
  <si>
    <t>2020 год</t>
  </si>
  <si>
    <t>2021 год</t>
  </si>
  <si>
    <t>за счет средств бюджета субъекта Российской Федерации</t>
  </si>
  <si>
    <t>за счет иных безвозмездных поступлений</t>
  </si>
  <si>
    <t>наименование, номер и дата</t>
  </si>
  <si>
    <t>номер статьи (подстатьи), пункта (подпункта)</t>
  </si>
  <si>
    <t>дата вступления в силу, срок действия</t>
  </si>
  <si>
    <t>номер пункта, подпункта</t>
  </si>
  <si>
    <t>раздел</t>
  </si>
  <si>
    <t>подраздел</t>
  </si>
  <si>
    <t>утвержденные бюджетные назначения</t>
  </si>
  <si>
    <t>исполнено</t>
  </si>
  <si>
    <t>1</t>
  </si>
  <si>
    <t>2</t>
  </si>
  <si>
    <t>3</t>
  </si>
  <si>
    <t>6</t>
  </si>
  <si>
    <t>7</t>
  </si>
  <si>
    <t>10</t>
  </si>
  <si>
    <t>11</t>
  </si>
  <si>
    <t>12</t>
  </si>
  <si>
    <t>13</t>
  </si>
  <si>
    <t>14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</si>
  <si>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</si>
  <si>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</si>
  <si>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</si>
  <si>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</si>
  <si>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</si>
  <si>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</si>
  <si>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</si>
  <si>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</si>
  <si>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</si>
  <si>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</si>
  <si>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</si>
  <si>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</si>
  <si>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</si>
  <si>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</si>
  <si>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</si>
  <si>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</si>
  <si>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</si>
  <si>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</si>
  <si>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</si>
  <si>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</si>
  <si>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</si>
  <si>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</si>
  <si>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</si>
  <si>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</si>
  <si>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</si>
  <si>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45</t>
  </si>
  <si>
    <t>43</t>
  </si>
  <si>
    <t>44</t>
  </si>
  <si>
    <t>46</t>
  </si>
  <si>
    <t>50</t>
  </si>
  <si>
    <t>47</t>
  </si>
  <si>
    <t>48</t>
  </si>
  <si>
    <t>49</t>
  </si>
  <si>
    <t>55</t>
  </si>
  <si>
    <t>51</t>
  </si>
  <si>
    <t>52</t>
  </si>
  <si>
    <t>53</t>
  </si>
  <si>
    <t>54</t>
  </si>
  <si>
    <t>60</t>
  </si>
  <si>
    <t>56</t>
  </si>
  <si>
    <t>57</t>
  </si>
  <si>
    <t>58</t>
  </si>
  <si>
    <t>59</t>
  </si>
  <si>
    <t>61</t>
  </si>
  <si>
    <t>62</t>
  </si>
  <si>
    <t>69</t>
  </si>
  <si>
    <t>70</t>
  </si>
  <si>
    <t>63</t>
  </si>
  <si>
    <t>64</t>
  </si>
  <si>
    <t>65</t>
  </si>
  <si>
    <t>66</t>
  </si>
  <si>
    <t>75</t>
  </si>
  <si>
    <t>67</t>
  </si>
  <si>
    <t>68</t>
  </si>
  <si>
    <t>80</t>
  </si>
  <si>
    <t>71</t>
  </si>
  <si>
    <t>72</t>
  </si>
  <si>
    <t>73</t>
  </si>
  <si>
    <t>74</t>
  </si>
  <si>
    <t>85</t>
  </si>
  <si>
    <t>76</t>
  </si>
  <si>
    <t>77</t>
  </si>
  <si>
    <t>78</t>
  </si>
  <si>
    <t>90</t>
  </si>
  <si>
    <t>79</t>
  </si>
  <si>
    <t>81</t>
  </si>
  <si>
    <t>82</t>
  </si>
  <si>
    <t>95</t>
  </si>
  <si>
    <t>83</t>
  </si>
  <si>
    <t>84</t>
  </si>
  <si>
    <t>86</t>
  </si>
  <si>
    <t>100</t>
  </si>
  <si>
    <t>87</t>
  </si>
  <si>
    <t>88</t>
  </si>
  <si>
    <t>89</t>
  </si>
  <si>
    <t>105</t>
  </si>
  <si>
    <t>91</t>
  </si>
  <si>
    <t>92</t>
  </si>
  <si>
    <t>93</t>
  </si>
  <si>
    <t>94</t>
  </si>
  <si>
    <t>110</t>
  </si>
  <si>
    <t>96</t>
  </si>
  <si>
    <t>97</t>
  </si>
  <si>
    <t>98</t>
  </si>
  <si>
    <t>115</t>
  </si>
  <si>
    <t>99</t>
  </si>
  <si>
    <t>101</t>
  </si>
  <si>
    <t>102</t>
  </si>
  <si>
    <t>120</t>
  </si>
  <si>
    <t>103</t>
  </si>
  <si>
    <t>5. Расходные обязательства, возникшие в результате принятия нормативных правовых актов сельского поселения, заключения договоров (соглашений), всего из них:</t>
  </si>
  <si>
    <t>6500</t>
  </si>
  <si>
    <t>x</t>
  </si>
  <si>
    <t>5.1.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вопросов местного значения сельского поселения, всего</t>
  </si>
  <si>
    <t>6501</t>
  </si>
  <si>
    <t>5.1.1. по перечню, предусмотренному частью  3 статьи  14 Федерального закона от 6 октября 2003 г.  № 131-ФЗ «Об общих принципах организации местного самоуправления в Российской Федерации», всего</t>
  </si>
  <si>
    <t>6502</t>
  </si>
  <si>
    <t>5.1.1.3. владение, пользование и распоряжение имуществом, находящимся в муниципальной собственности сельского поселения</t>
  </si>
  <si>
    <t>6505</t>
  </si>
  <si>
    <t>01</t>
  </si>
  <si>
    <t>5.1.1.4. обеспечение первичных мер пожарной безопасности в границах населенных пунктов сельского поселения</t>
  </si>
  <si>
    <t>6506</t>
  </si>
  <si>
    <t>03</t>
  </si>
  <si>
    <t>09</t>
  </si>
  <si>
    <t>5.1.1.5. создание условий для обеспечения жителей сельского поселения услугами связи, общественного питания, торговли и бытового обслуживания</t>
  </si>
  <si>
    <t>6507</t>
  </si>
  <si>
    <t>04</t>
  </si>
  <si>
    <t>5.1.1.6. создание условий для организации досуга и обеспечения жителей сельского поселения услугами организаций культуры</t>
  </si>
  <si>
    <t>6508</t>
  </si>
  <si>
    <t>08</t>
  </si>
  <si>
    <t>5.1.1.7. обеспечение условий для развития на территории сельского поселения физической культуры, школьного спорта и массового спорта</t>
  </si>
  <si>
    <t>6509</t>
  </si>
  <si>
    <t>5.1.1.10. утверждение правил благоустройства территории сельского поселения, осуществление контроля за их соблюдением</t>
  </si>
  <si>
    <t>6512</t>
  </si>
  <si>
    <t>05</t>
  </si>
  <si>
    <t>5.1.1.16. создание условий для развития малого и среднего предпринимательства на территории сельского поселения</t>
  </si>
  <si>
    <t>6518</t>
  </si>
  <si>
    <t>5.1.1.17. организация и осуществление мероприятий по работе с детьми и молодежью в сельском поселении</t>
  </si>
  <si>
    <t>6519</t>
  </si>
  <si>
    <t>07</t>
  </si>
  <si>
    <t>5.1.2. в случаях закрепления законом субъекта Российской Федерации за сельскими поселениями вопросов местного значения  из числа вопросов местного значения городского поселения, предусмотренных частью 1 статьи 14 Федерального закона от 6 октября 2003  г. № 131-ФЗ «Об общих принципах организации местного самоуправления в Российской Федерации», всего</t>
  </si>
  <si>
    <t>6600</t>
  </si>
  <si>
    <t>5.1.2.1. организация в границах сельского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</si>
  <si>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6601</t>
  </si>
  <si>
    <t>02</t>
  </si>
  <si>
    <t>5.1.2.3.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них, включая создание и обеспечение функционирования парковок (парковочных мест), осуществление муниципального контроля за сохранностью автомобильных дорог местного значения в границах населенных пунктов сельского поселения,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</si>
  <si>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6603</t>
  </si>
  <si>
    <t>5.1.3.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района, всего</t>
  </si>
  <si>
    <t>6700</t>
  </si>
  <si>
    <t>5.1.3.3. дорожная деятельность в отношении автомобильных дорог местного значения вне границ населенных пунктов в границах муниципального района,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района, и обеспечение безопасности дорожного движения на них,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</si>
  <si>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6703</t>
  </si>
  <si>
    <t>5.1.3.53. обеспечение проживающих в сельском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</si>
  <si>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6753</t>
  </si>
  <si>
    <t>5.2.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полномочий органов местного самоуправления сельского поселения по решению вопросов местного значения сельского поселения, по перечню, предусмотренному частью 1 статьи  17 Федерального закона от 6 октября 2003  г. № 131-ФЗ «Об общих принципах организации местного самоуправления в Российской Федерации», всего</t>
  </si>
  <si>
    <t>6800</t>
  </si>
  <si>
    <t>5.2.1. материально-техническое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</t>
  </si>
  <si>
    <t>6801</t>
  </si>
  <si>
    <t>5.2.2. материально-техническое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</t>
  </si>
  <si>
    <t>6802</t>
  </si>
  <si>
    <t>5.2.13. организационное и материально-техническое обеспечение подготовки и проведения муниципальных выборов, местного референдума, голосования по отзыву депутата, члена выборного органа местного самоуправления, выборного должностного лица местного самоуправления, голосования по вопросам изменения границ муниципального образования, преобразования муниципального образования</t>
  </si>
  <si>
    <t>6813</t>
  </si>
  <si>
    <t>5.2.16. разработка и утверждение программ комплексного развития систем коммунальной инфраструктуры поселений, городских округов, программ комплексного развития транспортной инфраструктуры поселений, городских округов, программ комплексного развития социальной инфраструктуры поселений, городских округов, требования к которым устанавливаются Правительством Российской Федерации</t>
  </si>
  <si>
    <t>6816</t>
  </si>
  <si>
    <t>06</t>
  </si>
  <si>
    <t>5.2.22. формирование и использование резервных фондов администраций муниципальных образований для финансирования непредвиденных расходов</t>
  </si>
  <si>
    <t>6822</t>
  </si>
  <si>
    <t>5.3.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органами местного самоуправления сельского поселения прав на решение вопросов, не отнесенных к вопросам местного значения сельского поселения, всего</t>
  </si>
  <si>
    <t>6900</t>
  </si>
  <si>
    <t>5.3.2. по участию в осуществлении государственных полномочий (не переданных в соответствии со статьей 19 Федерального закона от 6 октября 2003  г.  № 131-ФЗ «Об общих принципах организации местного самоуправления в Российской Федерации»), если это участие предусмотрено федеральными законами, всего</t>
  </si>
  <si>
    <t>7000</t>
  </si>
  <si>
    <t>5.3.2.2. оказание помощи в ремонте и (или) переустройстве жилых помещений граждан, не стоящих на учете в качестве нуждающихся в улучшении жилищных условий и не реализовавших свое право на улучшение жилищных условий за счет средств федерального и областного бюджетов в 2009 и последующих годах, из числа: участников и инвалидов Великой Отечественной войны 1941 - 1945 годов; тружеников тыла военных лет; лиц, награжденных знаком "Жителю блокадного Ленинграда"; бывших несовершеннолетних узников концлагерей; вдов погибших (умерших) участников Великой Отечественной войны 1941 - 1945 годов, не вступивших в повторный брак</t>
  </si>
  <si>
    <t>5.3.4. по реализации вопросов, не отнесенных к компетенции органов местного самоуправления других муниципальных образований, органов государственной власти и не исключенных из их компетенции федеральными законами и законами субъектов Российской Федерации, всего</t>
  </si>
  <si>
    <t>7200</t>
  </si>
  <si>
    <t>5.3.4.2. исполнение судебных актов</t>
  </si>
  <si>
    <t>7202</t>
  </si>
  <si>
    <t>5.3.4.4. осуществление оплаты членских, целевых взносов для участия в различных Ассоциациях, межмуниципальных объединениях и организациях, некоммерческих организациях</t>
  </si>
  <si>
    <t>7204</t>
  </si>
  <si>
    <t>5.4.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органами местного самоуправления сельского поселения отдельных государственных полномочий, переданных органами государственной власти Российской Федерации и (или) органами государственной власти субъекта Российской Федерации, всего</t>
  </si>
  <si>
    <t>7300</t>
  </si>
  <si>
    <t>5.4.1. за счет субвенций, предоставленных из федерального бюджета, всего</t>
  </si>
  <si>
    <t>7301</t>
  </si>
  <si>
    <t>5.4.1.3. на осуществление воинского учета на территориях, на которых отсутствуют структурные подразделения военных комиссариатов</t>
  </si>
  <si>
    <t>7304</t>
  </si>
  <si>
    <t>-</t>
  </si>
  <si>
    <t>5.4.1.22.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</si>
  <si>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7323</t>
  </si>
  <si>
    <t>5.4.2. за счет субвенций, предоставленных из бюджета субъекта Российской Федерации, всего</t>
  </si>
  <si>
    <t>7400</t>
  </si>
  <si>
    <t>5.4.2.28.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</si>
  <si>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7428</t>
  </si>
  <si>
    <t>5.6. Расходные обязательства, возникшие в результате принятия нормативных правовых актов сельского поселения, заключения соглашений, предусматривающих предоставление межбюджетных трансфертов из бюджета сельского поселения другим бюджетам бюджетной системы Российской Федерации, всего</t>
  </si>
  <si>
    <t>7700</t>
  </si>
  <si>
    <t>5.6.2. по предоставлению иных межбюджетных трансфертов, всего</t>
  </si>
  <si>
    <t>7800</t>
  </si>
  <si>
    <t>5.6.2.1. в бюджет муниципального района в случае заключения соглашения с органами местного самоуправления муниципального района, в состав которого входит сельское поселение, о передаче им осуществления части своих полномочий по решению вопросов местного значения, всего</t>
  </si>
  <si>
    <t>7801</t>
  </si>
  <si>
    <t>5.6.2.1.12. участие в предупреждении и ликвидации последствий чрезвычайных ситуаций в границах сельского поселения</t>
  </si>
  <si>
    <t>7813</t>
  </si>
  <si>
    <t>5.6.2.1.31. Создание условий для организации досуга и обеспечения жителей  сельского поселения услугами организаций культуры</t>
  </si>
  <si>
    <t>7832</t>
  </si>
  <si>
    <t>Итого расходных обязательств муниципальных образований</t>
  </si>
  <si>
    <t>10700</t>
  </si>
  <si>
    <t>0</t>
  </si>
  <si>
    <t>Нормативные правовые акты МО "Кожевниковский район"</t>
  </si>
  <si>
    <t>Нормативные правовые акты сельских поселений</t>
  </si>
  <si>
    <t>1) с 01.01.2006г.  - не указан; 2) с 2016г по 2020г</t>
  </si>
  <si>
    <t>1) с 30.06.2006г.  - не указан; 2) с 2016г по 2020г</t>
  </si>
  <si>
    <t>1) 2014-2018гг</t>
  </si>
  <si>
    <t>1) с 03.05.2012 г - не указан;</t>
  </si>
  <si>
    <t>1) с 04.09.2006г  - не указан; 2) с 2016г по 2020г</t>
  </si>
  <si>
    <t>1) с 18.08.2006г.   - не указан; 2) с 2018г по 2022г</t>
  </si>
  <si>
    <t>1) с 20.03.2017 г .   - не указан  2) с 24.12.2012г .   - не указан; 3) с 05.08.2013г.   - не указан; 4) с 2016г по 2032г</t>
  </si>
  <si>
    <t>1) 2018г.</t>
  </si>
  <si>
    <t>1) 2017г.; 2) 2018г.</t>
  </si>
  <si>
    <t>1)  22.05.2015 - не указан</t>
  </si>
  <si>
    <t>1) 2017; 2) 2018</t>
  </si>
  <si>
    <t xml:space="preserve">1) с 01.06.2013 - не указан; 2) с 01.06.2013 - не указан; 3) с 01.06.2013 - не указан; 4) 01.09.2017г. - не указан;    </t>
  </si>
  <si>
    <t>1) с 15.12.2005г. - не указан, 2) с 03.02.2012г. - не указан.</t>
  </si>
  <si>
    <t>1) 04.04.2016-не указан</t>
  </si>
  <si>
    <t>1) 2017г 2) 2018г</t>
  </si>
  <si>
    <t>1) с 15.04.2014г - не указан;  2)2017; 2018</t>
  </si>
  <si>
    <t>1)01.01.2016 - не указан</t>
  </si>
  <si>
    <t>1) 22.05.2015 - не указан</t>
  </si>
  <si>
    <t>1) 2017 2)2018</t>
  </si>
  <si>
    <t>РЕЕСТР РАСХОДНЫХ ОБЯЗАТЕЛЬСТВ МО ВОРОНОВСКОЕ СЕЛЬСКОЕ ПОСЕЛЕНИЕ
на 1 июня 2018</t>
  </si>
  <si>
    <t xml:space="preserve">Ведомство: Администрация Вороновского сельского поселения </t>
  </si>
  <si>
    <t>Муниципального образования "Вороновское сельское поселение"</t>
  </si>
  <si>
    <t>1) Соглашение о передаче полномочий по решению вопросов местного значения № 30 от 06.02.2017;                                  2) Соглашение о передаче полномочий по решению вопросов местного значения № 38/1 от 12.02.2018</t>
  </si>
  <si>
    <t>1) Соглашение о передаче полномочий от 27.03.2017 №18-П Участие в предупреждении и ликвидации последствий чрезвычайных ситуаций в границах поселения;  2) Соглашение о передаче полномочий от 24.01.2018 №17-П Участие в предупреждении и ликвидации последствий чрезвычайных ситуаций в границах поселения;</t>
  </si>
  <si>
    <t>1) Соглашение между Администрацией Вороновского сельского поселения и Администрацией Кожевниковского района о передаче осуществления полномочий в решении вопросов по созданию условий для обеспечения жителей поселения услугами организации культуры № 7-П от 17.01.2017;                                                             2)Соглашение между Администрацией Вороновского сельского поселения и Администрацией Кожевниковского района о передаче осуществления полномочий в решении вопросов по созданию условий для обеспечения жителей поселения услугами организации культуры № 5-П от 24.01.2018;</t>
  </si>
  <si>
    <r>
      <t xml:space="preserve">1) Соглашение о предоставлении межбюджетных трансфертов на оказание помощи в ремонте и (или) переустройстве жилых помещений отдельных категорий граждан № 51/1 от 21.03.2017; 2) Соглашение о предоставлении межбюджетных трансфертов на оказание помощи в ремонте и (или) переустройстве жилых помещений отдельных категорий граждан </t>
    </r>
    <r>
      <rPr>
        <sz val="11"/>
        <rFont val="Times New Roman"/>
        <family val="1"/>
        <charset val="204"/>
      </rPr>
      <t>№ 68/1  от 11.04.2018;</t>
    </r>
  </si>
  <si>
    <r>
      <t>1) Решение Совета  Вороновского  сельского поселения</t>
    </r>
    <r>
      <rPr>
        <sz val="11"/>
        <rFont val="Times New Roman"/>
        <family val="1"/>
        <charset val="204"/>
      </rPr>
      <t xml:space="preserve"> № 10 от 14.03.2016г. </t>
    </r>
    <r>
      <rPr>
        <sz val="11"/>
        <color rgb="FF000000"/>
        <rFont val="Times New Roman"/>
        <family val="1"/>
        <charset val="204"/>
      </rPr>
      <t xml:space="preserve"> "О порядке распоряжения и управления муниципальной собственностью"</t>
    </r>
  </si>
  <si>
    <t>1) Решение Совета Вороновского  сельского поселения№ 40 от 29.06.2006г. "О  первичных мер пожарной безопасности на территории Вороновского сельского поселения" 2)Постановление № 2-1 от 10.01.2006г.  "Об участии граждан в обеспечении первичных мер пожарной безопасности на территории Вороновского поселения"</t>
  </si>
  <si>
    <t>1) Решение Совета Вороновского  сельского поселения № 42 от 29.06.2006 г. "О создании условий для организации досуга и обеспечения жителей услугами культуры"; 2)Постановление № 152 от 29.12.2015г. МП " Развитие культуры в Вороновском сельском поселении на 2016-2020 годы"</t>
  </si>
  <si>
    <t>1) Решение Совета Вороновского  сельского поселения № 41 от 29.06.2006 г. " О Положении об обеспечении условий для развития  на территории  МО Вороновского сельского поселения физической культуры и  массового  спорта" 2)Постановление № 153 от 29.12.2015 МП "Развитие физической культуры и массового спорта на территории муниципального образования "Вороновское сельское поселение" на 2016-2020 годы"</t>
  </si>
  <si>
    <t>1) Постановление Администрации Вороновского сельского поселения № 42 от 27.04.2012г  "О Правилах благоустройства территории муниципального образования Вороновское сельское поселение"                                                                            (в ред.от 14.05.2018г. № 55)</t>
  </si>
  <si>
    <t>1) Муниципальная  Программа  «Развитие малого и среднего предпринимательства на территории Вороновского сельского поселения на период 2014-2018 годы» Постановление Администрации Вороновского сельского поселения от от 19.10.2016  № 124</t>
  </si>
  <si>
    <t>1) Постановление Главы Вороновского сельского поселения№ 19 от 14.07.2006г "Об утверждении положения об организации и осуществления мероприятий по  работе с детьми и молодежью"  2) Постановление № 158 от 31.12.2015 МП "Развитие молодежной политики на терриротии муниципального образования "Вороновское сельское поселение" на 2016-2020 годы"</t>
  </si>
  <si>
    <t xml:space="preserve">1) Постановление Главы Вороновского сельского поселения № 56 от 06.09.2006г. "Положение о порядке организации в границах поселения тепло-, газо- и водоснабжения, водоотведения, снабжение населения топливом" ; 2)Муниципальная Программа «Энергосбережение и повышение энергетической 
эффективности на территории муниципального образования Вороновского сельское поселение на 2018 – 2022 годы» 
Постановление Администрации Вороновского сельского поселения от 07.11.2017 № 104г.
</t>
  </si>
  <si>
    <t xml:space="preserve">1) Постановление Администрации Вороновского сельского поселения № 43 от 07.04.2015г. "Об  утверждении нормативов финансовых затрат на капитальный ремонт, ремонт, содержание автомобильных дорог местного значения и правил расчета  размера ассигнований местного бюджета"; 2) Постановление Администрации Вороновского сельского поселения № 151 от 24.12.2012г. "Об утверждения Правил организации и проведения работ по ремонту и содержанию автомобильных дорог местного значения";  3) Решение Совета Вороновского сельского поселения№ 29 от 28.05.2013г. "О порядке формирования и использования муниципального дорожного фонда Вороновского сельского пселения"; 4) Постановление Администрации Вороновского сельского поселения № 142  от 06.12.2016 "Об утверждении муниципальной Программы комплексного развития транспортной инфраструктуры Вороновского сельского поселения Кожевниковского района на 2016 – 2020 годы и с перспективой до 2032 года"   </t>
  </si>
  <si>
    <t xml:space="preserve">1) Решение Совета Вороновского сельского поселения № 26 от 28.12.2017 "О принятии осуществления части полномочий Муниципального образования «Вороновское сельское поселение» на 2018 год по дорожной деятельности в отношении автомобильных дорог местного значения вне границ населенных пунктов в границах муниципального района" </t>
  </si>
  <si>
    <t xml:space="preserve">1) Решение Совета Вороновского сельского поселения № 7 от 29.04.2015 "Об утверждении Положения о порядке возмещения расходов, связанных с осуществлением полномочий депутата Совета Вороновского сельского поселения"       </t>
  </si>
  <si>
    <t>1) Решение Совета Вороновского сельского поселения "О бюджете муниципального образования "Вороновское сельское поселение" на 2017 год" № 45 от 28.12.2016; 2)Решение Совета Вороновского сельского поселения "О бюджете муниципального образования "Вороновское сельское поселение" на 2018 год"  № 23 от 28.12.2017г.</t>
  </si>
  <si>
    <t>1) Решение Совета Вороновского сельского поселения от 28.05.2013 № 25 «Об установлении составных частей денежного содержания лиц, замещающих должности муниципальной службы муниципального образования «Вороновское сельское поселение»(в ред. от 30.08.13 № 36, 2) Решение Совета Вороновского сельского поселения от 28.05.2013 г. № 24 «Об утверждении Положения о размере и порядке  оплаты труда лиц, замещающих муниципальные должности муниципального образования «Вороновское сельское поселение», 3) Решение Совета  Вороновского сельского поселения от 30.09.2011 « 168-1 «Об установлении  размера  расчетной единицы, применяемой  для исчисления должностных окладов лиц, замещающих муниципальные должности и должности муниципальной службы в Вороновском сельском поселении»(в ред. от 27.11.2014 №38); 4) Постановление Администрации Вороновского сельского поселения от 16.11.2012 г. № 67-1  «Об утверждении Положения об оплате и стимулировании труда работников, осуществляющих техническое обеспечение деятельности и рабочих Администрации Вороновского сельского поселения»(в ред.от 27.11.2014 №61-р, от 02.03.2015 №22-р, от 14.03.2016 №20-р, от 30.06.2016 №39-1-р, от 26.04.2018 №35-р)</t>
  </si>
  <si>
    <t xml:space="preserve">1) Решение Совета Вороновского сельского поселения № 12 от 08.12.2005 г. "О  положении о материально- техническом организационном обеспечении органов местного самоуправления"; 2)  Постановление Администрации Вороновского сельского поселения № 49-р от 23.06.2017г  "О выделении специальных мест для размещения печатных предвыборных агитационных материалов"  </t>
  </si>
  <si>
    <t>1) Постановление № 40 от 24.03.2016  "Об утверждении Порядка использования бюджетных ассигнований  резервного фонда администрации Вороновского сельского поселения"</t>
  </si>
  <si>
    <t>1) Постановление администрации Вороновского сельского поселения от 29.04.2014 № 43 «О порядке оказания социальной помощи для ремонта и (или) переустройства жилых помещений отдельным категориям граждан»(в ред. от 26.01.2015 №7);2)Постановление администрации Вороновского сельского поселения № 47 от 20.03.2017; № 45-1 от 30.03.2018  «Об установлении расходных обязательств  МО «Вороновское сельское поселение» на оказание помощи в ремонте и (или) переустройстве жилых помещений граждан, не стоящих на учете в качестве нуждающихся в улучшении жилищных условий и не реализовавших свое право на улучшение жилищных условий за счет средств федерального и областного бюджетов в 2009 и последующих годах, из числа: участников и инвалидов Великой Отечественной войны 1941 - 1945 годов; тружеников тыла военных лет; лиц, награжденных знаком "Жителю блокадного Ленинграда"; бывших несовершеннолетних узников концлагерей; вдов погибших (умерших) участников Великой Отечественной войны 1941 - 1945 годов, не вступивших в повторный брак</t>
  </si>
  <si>
    <t>1)Распоряжение  № 13-1-р от 09.02.2018 г.«Об утверждении Положения об оплате труда инспектора по осуществлению первичного воинского учета в муниципальном образовании Вороновское сельское поселение»</t>
  </si>
  <si>
    <t>1) Решение Совета Вороновского сельского поселения № 17 от 29.05.2015г. "Об утверждении Порядка предоставления межбюджетных трансфертов из бюджета  муниципального образования  «Вороновское сельское поселение» в бюджет Кожевниковского муниципального района на финансовое обеспечение переданных  полномочий"</t>
  </si>
  <si>
    <t>29.06.2006г. - не указан; 10.01.2006г.  - не указан</t>
  </si>
  <si>
    <t>1) 14.03.2016г. - не указан</t>
  </si>
  <si>
    <t xml:space="preserve"> </t>
  </si>
</sst>
</file>

<file path=xl/styles.xml><?xml version="1.0" encoding="utf-8"?>
<styleSheet xmlns="http://schemas.openxmlformats.org/spreadsheetml/2006/main">
  <numFmts count="1">
    <numFmt numFmtId="164" formatCode="#,##0.0"/>
  </numFmts>
  <fonts count="11">
    <font>
      <sz val="10"/>
      <color rgb="FF000000"/>
      <name val="Times New Roman"/>
    </font>
    <font>
      <b/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</font>
    <font>
      <sz val="12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>
      <alignment vertical="top" wrapText="1"/>
    </xf>
    <xf numFmtId="0" fontId="5" fillId="0" borderId="0"/>
  </cellStyleXfs>
  <cellXfs count="42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 wrapText="1"/>
    </xf>
    <xf numFmtId="0" fontId="0" fillId="0" borderId="2" xfId="0" applyFont="1" applyFill="1" applyBorder="1" applyAlignment="1">
      <alignment horizontal="left" vertical="top" wrapText="1"/>
    </xf>
    <xf numFmtId="0" fontId="0" fillId="0" borderId="2" xfId="0" applyFont="1" applyFill="1" applyBorder="1" applyAlignment="1">
      <alignment horizontal="center" vertical="top" wrapText="1"/>
    </xf>
    <xf numFmtId="164" fontId="0" fillId="0" borderId="2" xfId="0" applyNumberFormat="1" applyFont="1" applyFill="1" applyBorder="1" applyAlignment="1">
      <alignment horizontal="right" vertical="top" wrapText="1"/>
    </xf>
    <xf numFmtId="0" fontId="0" fillId="0" borderId="2" xfId="0" applyFont="1" applyFill="1" applyBorder="1" applyAlignment="1">
      <alignment vertical="top" wrapText="1"/>
    </xf>
    <xf numFmtId="0" fontId="0" fillId="0" borderId="3" xfId="0" applyFont="1" applyFill="1" applyBorder="1" applyAlignment="1">
      <alignment horizontal="left" vertical="top" wrapText="1"/>
    </xf>
    <xf numFmtId="0" fontId="0" fillId="0" borderId="3" xfId="0" applyFont="1" applyFill="1" applyBorder="1" applyAlignment="1">
      <alignment horizontal="center" vertical="top" wrapText="1"/>
    </xf>
    <xf numFmtId="0" fontId="0" fillId="0" borderId="4" xfId="0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0" fontId="0" fillId="2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3" borderId="8" xfId="1" applyNumberFormat="1" applyFont="1" applyFill="1" applyBorder="1" applyAlignment="1">
      <alignment horizontal="center" vertical="top" wrapText="1"/>
    </xf>
    <xf numFmtId="0" fontId="3" fillId="0" borderId="2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2" xfId="0" applyNumberFormat="1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vertical="top" wrapText="1"/>
    </xf>
    <xf numFmtId="0" fontId="6" fillId="0" borderId="1" xfId="0" applyFont="1" applyFill="1" applyBorder="1" applyAlignment="1">
      <alignment horizontal="justify" vertical="top" wrapText="1"/>
    </xf>
    <xf numFmtId="0" fontId="7" fillId="0" borderId="9" xfId="0" applyFont="1" applyBorder="1" applyAlignment="1" applyProtection="1">
      <alignment horizontal="center" vertical="top" wrapText="1" readingOrder="1"/>
      <protection locked="0"/>
    </xf>
    <xf numFmtId="0" fontId="4" fillId="0" borderId="1" xfId="0" applyFont="1" applyFill="1" applyBorder="1" applyAlignment="1">
      <alignment horizontal="justify" vertical="top" wrapText="1"/>
    </xf>
    <xf numFmtId="0" fontId="4" fillId="0" borderId="1" xfId="0" applyFont="1" applyFill="1" applyBorder="1" applyAlignment="1">
      <alignment vertical="top" wrapText="1"/>
    </xf>
    <xf numFmtId="164" fontId="9" fillId="0" borderId="2" xfId="0" applyNumberFormat="1" applyFont="1" applyFill="1" applyBorder="1" applyAlignment="1">
      <alignment horizontal="right" vertical="top" wrapText="1"/>
    </xf>
    <xf numFmtId="0" fontId="9" fillId="0" borderId="2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vertical="top" wrapText="1"/>
    </xf>
    <xf numFmtId="0" fontId="9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horizontal="left" vertical="top" wrapText="1"/>
    </xf>
    <xf numFmtId="0" fontId="0" fillId="0" borderId="0" xfId="0" applyFont="1" applyFill="1" applyAlignment="1">
      <alignment horizontal="left" vertical="top" wrapText="1"/>
    </xf>
    <xf numFmtId="0" fontId="0" fillId="0" borderId="1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top" wrapText="1"/>
    </xf>
    <xf numFmtId="0" fontId="10" fillId="0" borderId="0" xfId="0" applyFont="1" applyFill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vertical="top" wrapText="1"/>
    </xf>
    <xf numFmtId="0" fontId="8" fillId="0" borderId="0" xfId="0" applyFont="1" applyFill="1" applyAlignment="1">
      <alignment vertical="top" wrapText="1"/>
    </xf>
  </cellXfs>
  <cellStyles count="2">
    <cellStyle name="Обычный" xfId="0" builtinId="0"/>
    <cellStyle name="Обычный_Table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A58"/>
  <sheetViews>
    <sheetView tabSelected="1" topLeftCell="J52" zoomScale="60" zoomScaleNormal="60" workbookViewId="0">
      <selection activeCell="J52" sqref="A52:XFD52"/>
    </sheetView>
  </sheetViews>
  <sheetFormatPr defaultRowHeight="13.2"/>
  <cols>
    <col min="1" max="1" width="45" customWidth="1"/>
    <col min="2" max="2" width="6.5546875" customWidth="1"/>
    <col min="3" max="3" width="45.33203125" customWidth="1"/>
    <col min="4" max="5" width="8.44140625" customWidth="1"/>
    <col min="6" max="6" width="15.77734375" customWidth="1"/>
    <col min="7" max="7" width="8.44140625" customWidth="1"/>
    <col min="8" max="8" width="7.6640625" customWidth="1"/>
    <col min="9" max="9" width="60.33203125" customWidth="1"/>
    <col min="10" max="10" width="8.109375" customWidth="1"/>
    <col min="11" max="11" width="11.6640625" customWidth="1"/>
    <col min="12" max="12" width="8.44140625" customWidth="1"/>
    <col min="13" max="14" width="5.109375" style="28" customWidth="1"/>
    <col min="15" max="15" width="8.77734375" customWidth="1"/>
    <col min="16" max="16" width="8.44140625" customWidth="1"/>
    <col min="17" max="17" width="6.77734375" customWidth="1"/>
    <col min="18" max="18" width="6.33203125" customWidth="1"/>
    <col min="19" max="20" width="8.44140625" customWidth="1"/>
    <col min="21" max="21" width="7.109375" customWidth="1"/>
    <col min="22" max="22" width="6.77734375" customWidth="1"/>
    <col min="23" max="23" width="8.44140625" customWidth="1"/>
    <col min="24" max="24" width="7.6640625" customWidth="1"/>
    <col min="25" max="25" width="7.77734375" customWidth="1"/>
    <col min="26" max="26" width="7.109375" customWidth="1"/>
    <col min="27" max="27" width="8.44140625" customWidth="1"/>
    <col min="28" max="28" width="8.33203125" customWidth="1"/>
    <col min="29" max="29" width="8.109375" customWidth="1"/>
    <col min="30" max="30" width="7.77734375" customWidth="1"/>
    <col min="31" max="31" width="6.88671875" customWidth="1"/>
    <col min="32" max="32" width="6.44140625" customWidth="1"/>
    <col min="33" max="33" width="5.44140625" customWidth="1"/>
    <col min="34" max="34" width="8.44140625" customWidth="1"/>
    <col min="35" max="35" width="8" customWidth="1"/>
    <col min="36" max="36" width="6.77734375" customWidth="1"/>
    <col min="37" max="37" width="8.44140625" customWidth="1"/>
    <col min="38" max="38" width="7.6640625" customWidth="1"/>
    <col min="39" max="39" width="8.44140625" customWidth="1"/>
    <col min="40" max="40" width="7.6640625" customWidth="1"/>
    <col min="41" max="44" width="8.44140625" customWidth="1"/>
    <col min="45" max="45" width="10.109375" customWidth="1"/>
    <col min="46" max="46" width="8.88671875" customWidth="1"/>
    <col min="47" max="47" width="8.44140625" customWidth="1"/>
    <col min="48" max="48" width="7.109375" customWidth="1"/>
    <col min="49" max="49" width="7.6640625" customWidth="1"/>
    <col min="50" max="54" width="8.44140625" customWidth="1"/>
    <col min="55" max="55" width="9.109375" customWidth="1"/>
    <col min="56" max="64" width="8.44140625" customWidth="1"/>
    <col min="65" max="65" width="7.33203125" customWidth="1"/>
    <col min="66" max="69" width="8.44140625" customWidth="1"/>
    <col min="70" max="70" width="7.5546875" customWidth="1"/>
    <col min="71" max="74" width="8.44140625" customWidth="1"/>
    <col min="75" max="75" width="7.88671875" customWidth="1"/>
    <col min="76" max="83" width="8.44140625" customWidth="1"/>
    <col min="84" max="84" width="7.33203125" customWidth="1"/>
    <col min="85" max="85" width="7" customWidth="1"/>
    <col min="86" max="89" width="8.44140625" customWidth="1"/>
    <col min="90" max="91" width="7.88671875" customWidth="1"/>
    <col min="92" max="94" width="8.44140625" customWidth="1"/>
    <col min="95" max="95" width="7.5546875" customWidth="1"/>
    <col min="96" max="104" width="8.44140625" customWidth="1"/>
    <col min="105" max="105" width="8.5546875" customWidth="1"/>
  </cols>
  <sheetData>
    <row r="1" spans="1:105" ht="28.95" customHeight="1">
      <c r="A1" s="29" t="s">
        <v>248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1" t="s">
        <v>0</v>
      </c>
      <c r="M1" s="37" t="s">
        <v>0</v>
      </c>
      <c r="N1" s="37" t="s">
        <v>0</v>
      </c>
      <c r="O1" s="1" t="s">
        <v>0</v>
      </c>
      <c r="P1" s="1" t="s">
        <v>0</v>
      </c>
      <c r="Q1" s="1" t="s">
        <v>0</v>
      </c>
      <c r="R1" s="1" t="s">
        <v>0</v>
      </c>
      <c r="S1" s="1" t="s">
        <v>0</v>
      </c>
      <c r="T1" s="1" t="s">
        <v>0</v>
      </c>
      <c r="U1" s="1" t="s">
        <v>0</v>
      </c>
      <c r="V1" s="1" t="s">
        <v>0</v>
      </c>
      <c r="W1" s="1" t="s">
        <v>0</v>
      </c>
      <c r="X1" s="1" t="s">
        <v>0</v>
      </c>
      <c r="Y1" s="1" t="s">
        <v>0</v>
      </c>
      <c r="Z1" s="1" t="s">
        <v>0</v>
      </c>
      <c r="AA1" s="1" t="s">
        <v>0</v>
      </c>
      <c r="AB1" s="1" t="s">
        <v>0</v>
      </c>
      <c r="AC1" s="1" t="s">
        <v>0</v>
      </c>
      <c r="AD1" s="1" t="s">
        <v>0</v>
      </c>
      <c r="AE1" s="1" t="s">
        <v>0</v>
      </c>
      <c r="AF1" s="1" t="s">
        <v>0</v>
      </c>
      <c r="AG1" s="1" t="s">
        <v>0</v>
      </c>
      <c r="AH1" s="1" t="s">
        <v>0</v>
      </c>
      <c r="AI1" s="1" t="s">
        <v>0</v>
      </c>
      <c r="AJ1" s="1" t="s">
        <v>0</v>
      </c>
      <c r="AK1" s="1" t="s">
        <v>0</v>
      </c>
      <c r="AL1" s="1" t="s">
        <v>0</v>
      </c>
      <c r="AM1" s="1" t="s">
        <v>0</v>
      </c>
      <c r="AN1" s="1" t="s">
        <v>0</v>
      </c>
      <c r="AO1" s="1" t="s">
        <v>0</v>
      </c>
      <c r="AP1" s="1" t="s">
        <v>0</v>
      </c>
      <c r="AQ1" s="1" t="s">
        <v>0</v>
      </c>
      <c r="AR1" s="1" t="s">
        <v>0</v>
      </c>
      <c r="AS1" s="1" t="s">
        <v>0</v>
      </c>
      <c r="AT1" s="1" t="s">
        <v>0</v>
      </c>
      <c r="AU1" s="1" t="s">
        <v>0</v>
      </c>
      <c r="AV1" s="1" t="s">
        <v>0</v>
      </c>
      <c r="AW1" s="1" t="s">
        <v>0</v>
      </c>
      <c r="AX1" s="1" t="s">
        <v>0</v>
      </c>
      <c r="AY1" s="1" t="s">
        <v>0</v>
      </c>
      <c r="AZ1" s="1" t="s">
        <v>0</v>
      </c>
      <c r="BA1" s="1" t="s">
        <v>0</v>
      </c>
      <c r="BB1" s="1" t="s">
        <v>0</v>
      </c>
      <c r="BC1" s="1" t="s">
        <v>0</v>
      </c>
      <c r="BD1" s="1" t="s">
        <v>0</v>
      </c>
      <c r="BE1" s="1" t="s">
        <v>0</v>
      </c>
      <c r="BF1" s="1" t="s">
        <v>0</v>
      </c>
      <c r="BG1" s="1" t="s">
        <v>0</v>
      </c>
      <c r="BH1" s="1" t="s">
        <v>0</v>
      </c>
      <c r="BI1" s="1" t="s">
        <v>0</v>
      </c>
      <c r="BJ1" s="1" t="s">
        <v>0</v>
      </c>
      <c r="BK1" s="1" t="s">
        <v>0</v>
      </c>
      <c r="BL1" s="1" t="s">
        <v>0</v>
      </c>
      <c r="BM1" s="1" t="s">
        <v>0</v>
      </c>
      <c r="BN1" s="1" t="s">
        <v>0</v>
      </c>
      <c r="BO1" s="1" t="s">
        <v>0</v>
      </c>
      <c r="BP1" s="1" t="s">
        <v>0</v>
      </c>
      <c r="BQ1" s="1" t="s">
        <v>0</v>
      </c>
      <c r="BR1" s="1" t="s">
        <v>0</v>
      </c>
      <c r="BS1" s="1" t="s">
        <v>0</v>
      </c>
      <c r="BT1" s="1" t="s">
        <v>0</v>
      </c>
      <c r="BU1" s="1" t="s">
        <v>0</v>
      </c>
      <c r="BV1" s="1" t="s">
        <v>0</v>
      </c>
      <c r="BW1" s="1" t="s">
        <v>0</v>
      </c>
      <c r="BX1" s="1" t="s">
        <v>0</v>
      </c>
      <c r="BY1" s="1" t="s">
        <v>0</v>
      </c>
      <c r="BZ1" s="1" t="s">
        <v>0</v>
      </c>
      <c r="CA1" s="1" t="s">
        <v>0</v>
      </c>
      <c r="CB1" s="1" t="s">
        <v>0</v>
      </c>
      <c r="CC1" s="1" t="s">
        <v>0</v>
      </c>
      <c r="CD1" s="1" t="s">
        <v>0</v>
      </c>
      <c r="CE1" s="1" t="s">
        <v>0</v>
      </c>
      <c r="CF1" s="1" t="s">
        <v>0</v>
      </c>
      <c r="CG1" s="1" t="s">
        <v>0</v>
      </c>
      <c r="CH1" s="1" t="s">
        <v>0</v>
      </c>
      <c r="CI1" s="1" t="s">
        <v>0</v>
      </c>
      <c r="CJ1" s="1" t="s">
        <v>0</v>
      </c>
      <c r="CK1" s="1" t="s">
        <v>0</v>
      </c>
      <c r="CL1" s="1" t="s">
        <v>0</v>
      </c>
      <c r="CM1" s="1" t="s">
        <v>0</v>
      </c>
      <c r="CN1" s="1" t="s">
        <v>0</v>
      </c>
      <c r="CO1" s="1" t="s">
        <v>0</v>
      </c>
      <c r="CP1" s="1" t="s">
        <v>0</v>
      </c>
      <c r="CQ1" s="1" t="s">
        <v>0</v>
      </c>
      <c r="CR1" s="1" t="s">
        <v>0</v>
      </c>
      <c r="CS1" s="1" t="s">
        <v>0</v>
      </c>
      <c r="CT1" s="1" t="s">
        <v>0</v>
      </c>
      <c r="CU1" s="1" t="s">
        <v>0</v>
      </c>
      <c r="CV1" s="1" t="s">
        <v>0</v>
      </c>
      <c r="CW1" s="1" t="s">
        <v>0</v>
      </c>
      <c r="CX1" s="1" t="s">
        <v>0</v>
      </c>
      <c r="CY1" s="1" t="s">
        <v>0</v>
      </c>
      <c r="CZ1" s="1" t="s">
        <v>0</v>
      </c>
      <c r="DA1" s="1" t="s">
        <v>0</v>
      </c>
    </row>
    <row r="2" spans="1:105" ht="18" customHeight="1">
      <c r="A2" s="30" t="s">
        <v>249</v>
      </c>
      <c r="B2" s="31"/>
      <c r="C2" s="31"/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37" t="s">
        <v>0</v>
      </c>
      <c r="N2" s="37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  <c r="T2" s="1" t="s">
        <v>0</v>
      </c>
      <c r="U2" s="1" t="s">
        <v>0</v>
      </c>
      <c r="V2" s="1" t="s">
        <v>0</v>
      </c>
      <c r="W2" s="1" t="s">
        <v>0</v>
      </c>
      <c r="X2" s="1" t="s">
        <v>0</v>
      </c>
      <c r="Y2" s="1" t="s">
        <v>0</v>
      </c>
      <c r="Z2" s="1" t="s">
        <v>0</v>
      </c>
      <c r="AA2" s="1" t="s">
        <v>0</v>
      </c>
      <c r="AB2" s="1" t="s">
        <v>0</v>
      </c>
      <c r="AC2" s="1" t="s">
        <v>0</v>
      </c>
      <c r="AD2" s="1" t="s">
        <v>0</v>
      </c>
      <c r="AE2" s="1" t="s">
        <v>0</v>
      </c>
      <c r="AF2" s="1" t="s">
        <v>0</v>
      </c>
      <c r="AG2" s="1" t="s">
        <v>0</v>
      </c>
      <c r="AH2" s="1" t="s">
        <v>0</v>
      </c>
      <c r="AI2" s="1" t="s">
        <v>0</v>
      </c>
      <c r="AJ2" s="1" t="s">
        <v>0</v>
      </c>
      <c r="AK2" s="1" t="s">
        <v>0</v>
      </c>
      <c r="AL2" s="1" t="s">
        <v>0</v>
      </c>
      <c r="AM2" s="1" t="s">
        <v>0</v>
      </c>
      <c r="AN2" s="1" t="s">
        <v>0</v>
      </c>
      <c r="AO2" s="1" t="s">
        <v>0</v>
      </c>
      <c r="AP2" s="1" t="s">
        <v>0</v>
      </c>
      <c r="AQ2" s="1" t="s">
        <v>0</v>
      </c>
      <c r="AR2" s="1" t="s">
        <v>0</v>
      </c>
      <c r="AS2" s="1" t="s">
        <v>0</v>
      </c>
      <c r="AT2" s="1" t="s">
        <v>0</v>
      </c>
      <c r="AU2" s="1" t="s">
        <v>0</v>
      </c>
      <c r="AV2" s="1" t="s">
        <v>0</v>
      </c>
      <c r="AW2" s="1" t="s">
        <v>0</v>
      </c>
      <c r="AX2" s="1" t="s">
        <v>0</v>
      </c>
      <c r="AY2" s="1" t="s">
        <v>0</v>
      </c>
      <c r="AZ2" s="1" t="s">
        <v>0</v>
      </c>
      <c r="BA2" s="1" t="s">
        <v>0</v>
      </c>
      <c r="BB2" s="1" t="s">
        <v>0</v>
      </c>
      <c r="BC2" s="1" t="s">
        <v>0</v>
      </c>
      <c r="BD2" s="1" t="s">
        <v>0</v>
      </c>
      <c r="BE2" s="1" t="s">
        <v>0</v>
      </c>
      <c r="BF2" s="1" t="s">
        <v>0</v>
      </c>
      <c r="BG2" s="1" t="s">
        <v>0</v>
      </c>
      <c r="BH2" s="1" t="s">
        <v>0</v>
      </c>
      <c r="BI2" s="1" t="s">
        <v>0</v>
      </c>
      <c r="BJ2" s="1" t="s">
        <v>0</v>
      </c>
      <c r="BK2" s="1" t="s">
        <v>0</v>
      </c>
      <c r="BL2" s="1" t="s">
        <v>0</v>
      </c>
      <c r="BM2" s="1" t="s">
        <v>0</v>
      </c>
      <c r="BN2" s="1" t="s">
        <v>0</v>
      </c>
      <c r="BO2" s="1" t="s">
        <v>0</v>
      </c>
      <c r="BP2" s="1" t="s">
        <v>0</v>
      </c>
      <c r="BQ2" s="1" t="s">
        <v>0</v>
      </c>
      <c r="BR2" s="1" t="s">
        <v>0</v>
      </c>
      <c r="BS2" s="1" t="s">
        <v>0</v>
      </c>
      <c r="BT2" s="1" t="s">
        <v>0</v>
      </c>
      <c r="BU2" s="1" t="s">
        <v>0</v>
      </c>
      <c r="BV2" s="1" t="s">
        <v>0</v>
      </c>
      <c r="BW2" s="1" t="s">
        <v>0</v>
      </c>
      <c r="BX2" s="1" t="s">
        <v>0</v>
      </c>
      <c r="BY2" s="1" t="s">
        <v>0</v>
      </c>
      <c r="BZ2" s="1" t="s">
        <v>0</v>
      </c>
      <c r="CA2" s="1" t="s">
        <v>0</v>
      </c>
      <c r="CB2" s="1" t="s">
        <v>0</v>
      </c>
      <c r="CC2" s="1" t="s">
        <v>0</v>
      </c>
      <c r="CD2" s="1" t="s">
        <v>0</v>
      </c>
      <c r="CE2" s="1" t="s">
        <v>0</v>
      </c>
      <c r="CF2" s="1" t="s">
        <v>0</v>
      </c>
      <c r="CG2" s="1" t="s">
        <v>0</v>
      </c>
      <c r="CH2" s="1" t="s">
        <v>0</v>
      </c>
      <c r="CI2" s="1" t="s">
        <v>0</v>
      </c>
      <c r="CJ2" s="1" t="s">
        <v>0</v>
      </c>
      <c r="CK2" s="1" t="s">
        <v>0</v>
      </c>
      <c r="CL2" s="1" t="s">
        <v>0</v>
      </c>
      <c r="CM2" s="1" t="s">
        <v>0</v>
      </c>
      <c r="CN2" s="1" t="s">
        <v>0</v>
      </c>
      <c r="CO2" s="1" t="s">
        <v>0</v>
      </c>
      <c r="CP2" s="1" t="s">
        <v>0</v>
      </c>
      <c r="CQ2" s="1" t="s">
        <v>0</v>
      </c>
      <c r="CR2" s="1" t="s">
        <v>0</v>
      </c>
      <c r="CS2" s="1" t="s">
        <v>0</v>
      </c>
      <c r="CT2" s="1" t="s">
        <v>0</v>
      </c>
      <c r="CU2" s="1" t="s">
        <v>0</v>
      </c>
      <c r="CV2" s="1" t="s">
        <v>0</v>
      </c>
      <c r="CW2" s="1" t="s">
        <v>0</v>
      </c>
      <c r="CX2" s="1" t="s">
        <v>0</v>
      </c>
      <c r="CY2" s="1" t="s">
        <v>0</v>
      </c>
      <c r="CZ2" s="1" t="s">
        <v>0</v>
      </c>
      <c r="DA2" s="1" t="s">
        <v>0</v>
      </c>
    </row>
    <row r="3" spans="1:105" ht="18" customHeight="1">
      <c r="A3" s="31" t="s">
        <v>1</v>
      </c>
      <c r="B3" s="31"/>
      <c r="C3" s="31"/>
      <c r="D3" s="1" t="s">
        <v>0</v>
      </c>
      <c r="E3" s="1" t="s">
        <v>0</v>
      </c>
      <c r="F3" s="1" t="s">
        <v>0</v>
      </c>
      <c r="G3" s="1" t="s">
        <v>0</v>
      </c>
      <c r="H3" s="1" t="s">
        <v>0</v>
      </c>
      <c r="I3" s="1" t="s">
        <v>0</v>
      </c>
      <c r="J3" s="1" t="s">
        <v>0</v>
      </c>
      <c r="K3" s="1" t="s">
        <v>0</v>
      </c>
      <c r="L3" s="1" t="s">
        <v>0</v>
      </c>
      <c r="M3" s="37" t="s">
        <v>0</v>
      </c>
      <c r="N3" s="37" t="s">
        <v>0</v>
      </c>
      <c r="O3" s="1" t="s">
        <v>0</v>
      </c>
      <c r="P3" s="1" t="s">
        <v>0</v>
      </c>
      <c r="Q3" s="1" t="s">
        <v>0</v>
      </c>
      <c r="R3" s="1" t="s">
        <v>0</v>
      </c>
      <c r="S3" s="1" t="s">
        <v>0</v>
      </c>
      <c r="T3" s="1" t="s">
        <v>0</v>
      </c>
      <c r="U3" s="1" t="s">
        <v>0</v>
      </c>
      <c r="V3" s="1" t="s">
        <v>0</v>
      </c>
      <c r="W3" s="1" t="s">
        <v>0</v>
      </c>
      <c r="X3" s="1" t="s">
        <v>0</v>
      </c>
      <c r="Y3" s="1" t="s">
        <v>0</v>
      </c>
      <c r="Z3" s="1" t="s">
        <v>0</v>
      </c>
      <c r="AA3" s="1" t="s">
        <v>0</v>
      </c>
      <c r="AB3" s="1" t="s">
        <v>0</v>
      </c>
      <c r="AC3" s="1" t="s">
        <v>0</v>
      </c>
      <c r="AD3" s="1" t="s">
        <v>0</v>
      </c>
      <c r="AE3" s="1" t="s">
        <v>0</v>
      </c>
      <c r="AF3" s="1" t="s">
        <v>0</v>
      </c>
      <c r="AG3" s="1" t="s">
        <v>0</v>
      </c>
      <c r="AH3" s="1" t="s">
        <v>0</v>
      </c>
      <c r="AI3" s="1" t="s">
        <v>0</v>
      </c>
      <c r="AJ3" s="1" t="s">
        <v>0</v>
      </c>
      <c r="AK3" s="1" t="s">
        <v>0</v>
      </c>
      <c r="AL3" s="1" t="s">
        <v>0</v>
      </c>
      <c r="AM3" s="1" t="s">
        <v>0</v>
      </c>
      <c r="AN3" s="1" t="s">
        <v>0</v>
      </c>
      <c r="AO3" s="1" t="s">
        <v>0</v>
      </c>
      <c r="AP3" s="1" t="s">
        <v>0</v>
      </c>
      <c r="AQ3" s="1" t="s">
        <v>0</v>
      </c>
      <c r="AR3" s="1" t="s">
        <v>0</v>
      </c>
      <c r="AS3" s="1" t="s">
        <v>0</v>
      </c>
      <c r="AT3" s="1" t="s">
        <v>0</v>
      </c>
      <c r="AU3" s="1" t="s">
        <v>0</v>
      </c>
      <c r="AV3" s="1" t="s">
        <v>0</v>
      </c>
      <c r="AW3" s="1" t="s">
        <v>0</v>
      </c>
      <c r="AX3" s="1" t="s">
        <v>0</v>
      </c>
      <c r="AY3" s="1" t="s">
        <v>0</v>
      </c>
      <c r="AZ3" s="1" t="s">
        <v>0</v>
      </c>
      <c r="BA3" s="1" t="s">
        <v>0</v>
      </c>
      <c r="BB3" s="1" t="s">
        <v>0</v>
      </c>
      <c r="BC3" s="1" t="s">
        <v>0</v>
      </c>
      <c r="BD3" s="1" t="s">
        <v>0</v>
      </c>
      <c r="BE3" s="1" t="s">
        <v>0</v>
      </c>
      <c r="BF3" s="1" t="s">
        <v>0</v>
      </c>
      <c r="BG3" s="1" t="s">
        <v>0</v>
      </c>
      <c r="BH3" s="1" t="s">
        <v>0</v>
      </c>
      <c r="BI3" s="1" t="s">
        <v>0</v>
      </c>
      <c r="BJ3" s="1" t="s">
        <v>0</v>
      </c>
      <c r="BK3" s="1" t="s">
        <v>0</v>
      </c>
      <c r="BL3" s="1" t="s">
        <v>0</v>
      </c>
      <c r="BM3" s="1" t="s">
        <v>0</v>
      </c>
      <c r="BN3" s="1" t="s">
        <v>0</v>
      </c>
      <c r="BO3" s="1" t="s">
        <v>0</v>
      </c>
      <c r="BP3" s="1" t="s">
        <v>0</v>
      </c>
      <c r="BQ3" s="1" t="s">
        <v>0</v>
      </c>
      <c r="BR3" s="1" t="s">
        <v>0</v>
      </c>
      <c r="BS3" s="1" t="s">
        <v>0</v>
      </c>
      <c r="BT3" s="1" t="s">
        <v>0</v>
      </c>
      <c r="BU3" s="1" t="s">
        <v>0</v>
      </c>
      <c r="BV3" s="1" t="s">
        <v>0</v>
      </c>
      <c r="BW3" s="1" t="s">
        <v>0</v>
      </c>
      <c r="BX3" s="1" t="s">
        <v>0</v>
      </c>
      <c r="BY3" s="1" t="s">
        <v>0</v>
      </c>
      <c r="BZ3" s="1" t="s">
        <v>0</v>
      </c>
      <c r="CA3" s="1" t="s">
        <v>0</v>
      </c>
      <c r="CB3" s="1" t="s">
        <v>0</v>
      </c>
      <c r="CC3" s="1" t="s">
        <v>0</v>
      </c>
      <c r="CD3" s="1" t="s">
        <v>0</v>
      </c>
      <c r="CE3" s="1" t="s">
        <v>0</v>
      </c>
      <c r="CF3" s="1" t="s">
        <v>0</v>
      </c>
      <c r="CG3" s="1" t="s">
        <v>0</v>
      </c>
      <c r="CH3" s="1" t="s">
        <v>0</v>
      </c>
      <c r="CI3" s="1" t="s">
        <v>0</v>
      </c>
      <c r="CJ3" s="1" t="s">
        <v>0</v>
      </c>
      <c r="CK3" s="1" t="s">
        <v>0</v>
      </c>
      <c r="CL3" s="1" t="s">
        <v>0</v>
      </c>
      <c r="CM3" s="1" t="s">
        <v>0</v>
      </c>
      <c r="CN3" s="1" t="s">
        <v>0</v>
      </c>
      <c r="CO3" s="1" t="s">
        <v>0</v>
      </c>
      <c r="CP3" s="1" t="s">
        <v>0</v>
      </c>
      <c r="CQ3" s="1" t="s">
        <v>0</v>
      </c>
      <c r="CR3" s="1" t="s">
        <v>0</v>
      </c>
      <c r="CS3" s="1" t="s">
        <v>0</v>
      </c>
      <c r="CT3" s="1" t="s">
        <v>0</v>
      </c>
      <c r="CU3" s="1" t="s">
        <v>0</v>
      </c>
      <c r="CV3" s="1" t="s">
        <v>0</v>
      </c>
      <c r="CW3" s="1" t="s">
        <v>0</v>
      </c>
      <c r="CX3" s="1" t="s">
        <v>0</v>
      </c>
      <c r="CY3" s="1" t="s">
        <v>0</v>
      </c>
      <c r="CZ3" s="1" t="s">
        <v>0</v>
      </c>
      <c r="DA3" s="1" t="s">
        <v>0</v>
      </c>
    </row>
    <row r="4" spans="1:105" ht="18" customHeight="1">
      <c r="A4" s="31" t="s">
        <v>2</v>
      </c>
      <c r="B4" s="31"/>
      <c r="C4" s="31"/>
      <c r="D4" s="1" t="s">
        <v>0</v>
      </c>
      <c r="E4" s="1" t="s">
        <v>0</v>
      </c>
      <c r="F4" s="1" t="s">
        <v>0</v>
      </c>
      <c r="G4" s="1" t="s">
        <v>0</v>
      </c>
      <c r="H4" s="1" t="s">
        <v>0</v>
      </c>
      <c r="I4" s="1" t="s">
        <v>0</v>
      </c>
      <c r="J4" s="1" t="s">
        <v>0</v>
      </c>
      <c r="K4" s="1" t="s">
        <v>0</v>
      </c>
      <c r="L4" s="1" t="s">
        <v>0</v>
      </c>
      <c r="M4" s="37" t="s">
        <v>0</v>
      </c>
      <c r="N4" s="37" t="s">
        <v>0</v>
      </c>
      <c r="O4" s="1" t="s">
        <v>0</v>
      </c>
      <c r="P4" s="1" t="s">
        <v>0</v>
      </c>
      <c r="Q4" s="1" t="s">
        <v>0</v>
      </c>
      <c r="R4" s="1" t="s">
        <v>0</v>
      </c>
      <c r="S4" s="1" t="s">
        <v>0</v>
      </c>
      <c r="T4" s="1" t="s">
        <v>0</v>
      </c>
      <c r="U4" s="1" t="s">
        <v>0</v>
      </c>
      <c r="V4" s="1" t="s">
        <v>0</v>
      </c>
      <c r="W4" s="1" t="s">
        <v>0</v>
      </c>
      <c r="X4" s="1" t="s">
        <v>0</v>
      </c>
      <c r="Y4" s="1" t="s">
        <v>0</v>
      </c>
      <c r="Z4" s="1" t="s">
        <v>0</v>
      </c>
      <c r="AA4" s="1" t="s">
        <v>0</v>
      </c>
      <c r="AB4" s="1" t="s">
        <v>0</v>
      </c>
      <c r="AC4" s="1" t="s">
        <v>0</v>
      </c>
      <c r="AD4" s="1" t="s">
        <v>0</v>
      </c>
      <c r="AE4" s="1" t="s">
        <v>0</v>
      </c>
      <c r="AF4" s="1" t="s">
        <v>0</v>
      </c>
      <c r="AG4" s="1" t="s">
        <v>0</v>
      </c>
      <c r="AH4" s="1" t="s">
        <v>0</v>
      </c>
      <c r="AI4" s="1" t="s">
        <v>0</v>
      </c>
      <c r="AJ4" s="1" t="s">
        <v>0</v>
      </c>
      <c r="AK4" s="1" t="s">
        <v>0</v>
      </c>
      <c r="AL4" s="1" t="s">
        <v>0</v>
      </c>
      <c r="AM4" s="1" t="s">
        <v>0</v>
      </c>
      <c r="AN4" s="1" t="s">
        <v>0</v>
      </c>
      <c r="AO4" s="1" t="s">
        <v>0</v>
      </c>
      <c r="AP4" s="1" t="s">
        <v>0</v>
      </c>
      <c r="AQ4" s="1" t="s">
        <v>0</v>
      </c>
      <c r="AR4" s="1" t="s">
        <v>0</v>
      </c>
      <c r="AS4" s="1" t="s">
        <v>0</v>
      </c>
      <c r="AT4" s="1" t="s">
        <v>0</v>
      </c>
      <c r="AU4" s="1" t="s">
        <v>0</v>
      </c>
      <c r="AV4" s="1" t="s">
        <v>0</v>
      </c>
      <c r="AW4" s="1" t="s">
        <v>0</v>
      </c>
      <c r="AX4" s="1" t="s">
        <v>0</v>
      </c>
      <c r="AY4" s="1" t="s">
        <v>0</v>
      </c>
      <c r="AZ4" s="1" t="s">
        <v>0</v>
      </c>
      <c r="BA4" s="1" t="s">
        <v>0</v>
      </c>
      <c r="BB4" s="1" t="s">
        <v>0</v>
      </c>
      <c r="BC4" s="1" t="s">
        <v>0</v>
      </c>
      <c r="BD4" s="1" t="s">
        <v>0</v>
      </c>
      <c r="BE4" s="1" t="s">
        <v>0</v>
      </c>
      <c r="BF4" s="1" t="s">
        <v>0</v>
      </c>
      <c r="BG4" s="1" t="s">
        <v>0</v>
      </c>
      <c r="BH4" s="1" t="s">
        <v>0</v>
      </c>
      <c r="BI4" s="1" t="s">
        <v>0</v>
      </c>
      <c r="BJ4" s="1" t="s">
        <v>0</v>
      </c>
      <c r="BK4" s="1" t="s">
        <v>0</v>
      </c>
      <c r="BL4" s="1" t="s">
        <v>0</v>
      </c>
      <c r="BM4" s="1" t="s">
        <v>0</v>
      </c>
      <c r="BN4" s="1" t="s">
        <v>0</v>
      </c>
      <c r="BO4" s="1" t="s">
        <v>0</v>
      </c>
      <c r="BP4" s="1" t="s">
        <v>0</v>
      </c>
      <c r="BQ4" s="1" t="s">
        <v>0</v>
      </c>
      <c r="BR4" s="1" t="s">
        <v>0</v>
      </c>
      <c r="BS4" s="1" t="s">
        <v>0</v>
      </c>
      <c r="BT4" s="1" t="s">
        <v>0</v>
      </c>
      <c r="BU4" s="1" t="s">
        <v>0</v>
      </c>
      <c r="BV4" s="1" t="s">
        <v>0</v>
      </c>
      <c r="BW4" s="1" t="s">
        <v>0</v>
      </c>
      <c r="BX4" s="1" t="s">
        <v>0</v>
      </c>
      <c r="BY4" s="1" t="s">
        <v>0</v>
      </c>
      <c r="BZ4" s="1" t="s">
        <v>0</v>
      </c>
      <c r="CA4" s="1" t="s">
        <v>0</v>
      </c>
      <c r="CB4" s="1" t="s">
        <v>0</v>
      </c>
      <c r="CC4" s="1" t="s">
        <v>0</v>
      </c>
      <c r="CD4" s="1" t="s">
        <v>0</v>
      </c>
      <c r="CE4" s="1" t="s">
        <v>0</v>
      </c>
      <c r="CF4" s="1" t="s">
        <v>0</v>
      </c>
      <c r="CG4" s="1" t="s">
        <v>0</v>
      </c>
      <c r="CH4" s="1" t="s">
        <v>0</v>
      </c>
      <c r="CI4" s="1" t="s">
        <v>0</v>
      </c>
      <c r="CJ4" s="1" t="s">
        <v>0</v>
      </c>
      <c r="CK4" s="1" t="s">
        <v>0</v>
      </c>
      <c r="CL4" s="1" t="s">
        <v>0</v>
      </c>
      <c r="CM4" s="1" t="s">
        <v>0</v>
      </c>
      <c r="CN4" s="1" t="s">
        <v>0</v>
      </c>
      <c r="CO4" s="1" t="s">
        <v>0</v>
      </c>
      <c r="CP4" s="1" t="s">
        <v>0</v>
      </c>
      <c r="CQ4" s="1" t="s">
        <v>0</v>
      </c>
      <c r="CR4" s="1" t="s">
        <v>0</v>
      </c>
      <c r="CS4" s="1" t="s">
        <v>0</v>
      </c>
      <c r="CT4" s="1" t="s">
        <v>0</v>
      </c>
      <c r="CU4" s="1" t="s">
        <v>0</v>
      </c>
      <c r="CV4" s="1" t="s">
        <v>0</v>
      </c>
      <c r="CW4" s="1" t="s">
        <v>0</v>
      </c>
      <c r="CX4" s="1" t="s">
        <v>0</v>
      </c>
      <c r="CY4" s="1" t="s">
        <v>0</v>
      </c>
      <c r="CZ4" s="1" t="s">
        <v>0</v>
      </c>
      <c r="DA4" s="1" t="s">
        <v>0</v>
      </c>
    </row>
    <row r="5" spans="1:105" ht="25.2" customHeight="1">
      <c r="A5" s="32" t="s">
        <v>3</v>
      </c>
      <c r="B5" s="32" t="s">
        <v>4</v>
      </c>
      <c r="C5" s="32"/>
      <c r="D5" s="32"/>
      <c r="E5" s="32"/>
      <c r="F5" s="32"/>
      <c r="G5" s="32"/>
      <c r="H5" s="32"/>
      <c r="I5" s="32"/>
      <c r="J5" s="32"/>
      <c r="K5" s="32"/>
      <c r="L5" s="32" t="s">
        <v>5</v>
      </c>
      <c r="M5" s="38" t="s">
        <v>6</v>
      </c>
      <c r="N5" s="38"/>
      <c r="O5" s="32" t="s">
        <v>7</v>
      </c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 t="s">
        <v>8</v>
      </c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 t="s">
        <v>9</v>
      </c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 t="s">
        <v>10</v>
      </c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6" t="s">
        <v>11</v>
      </c>
    </row>
    <row r="6" spans="1:105" ht="25.2" customHeight="1">
      <c r="A6" s="32" t="s">
        <v>0</v>
      </c>
      <c r="B6" s="32" t="s">
        <v>0</v>
      </c>
      <c r="C6" s="33" t="s">
        <v>250</v>
      </c>
      <c r="D6" s="34"/>
      <c r="E6" s="34"/>
      <c r="F6" s="34"/>
      <c r="G6" s="34"/>
      <c r="H6" s="34"/>
      <c r="I6" s="34"/>
      <c r="J6" s="34"/>
      <c r="K6" s="35"/>
      <c r="L6" s="32" t="s">
        <v>0</v>
      </c>
      <c r="M6" s="38" t="s">
        <v>0</v>
      </c>
      <c r="N6" s="38" t="s">
        <v>0</v>
      </c>
      <c r="O6" s="32" t="s">
        <v>12</v>
      </c>
      <c r="P6" s="32"/>
      <c r="Q6" s="32"/>
      <c r="R6" s="32"/>
      <c r="S6" s="32"/>
      <c r="T6" s="32"/>
      <c r="U6" s="32"/>
      <c r="V6" s="32"/>
      <c r="W6" s="32"/>
      <c r="X6" s="32"/>
      <c r="Y6" s="32" t="s">
        <v>13</v>
      </c>
      <c r="Z6" s="32"/>
      <c r="AA6" s="32"/>
      <c r="AB6" s="32"/>
      <c r="AC6" s="32"/>
      <c r="AD6" s="32" t="s">
        <v>14</v>
      </c>
      <c r="AE6" s="32"/>
      <c r="AF6" s="32"/>
      <c r="AG6" s="32"/>
      <c r="AH6" s="32"/>
      <c r="AI6" s="32" t="s">
        <v>15</v>
      </c>
      <c r="AJ6" s="32"/>
      <c r="AK6" s="32"/>
      <c r="AL6" s="32"/>
      <c r="AM6" s="32"/>
      <c r="AN6" s="32"/>
      <c r="AO6" s="32"/>
      <c r="AP6" s="32"/>
      <c r="AQ6" s="32"/>
      <c r="AR6" s="32"/>
      <c r="AS6" s="32" t="s">
        <v>12</v>
      </c>
      <c r="AT6" s="32"/>
      <c r="AU6" s="32"/>
      <c r="AV6" s="32"/>
      <c r="AW6" s="32"/>
      <c r="AX6" s="32"/>
      <c r="AY6" s="32"/>
      <c r="AZ6" s="32"/>
      <c r="BA6" s="32"/>
      <c r="BB6" s="32"/>
      <c r="BC6" s="32" t="s">
        <v>13</v>
      </c>
      <c r="BD6" s="32"/>
      <c r="BE6" s="32"/>
      <c r="BF6" s="32"/>
      <c r="BG6" s="32"/>
      <c r="BH6" s="32" t="s">
        <v>14</v>
      </c>
      <c r="BI6" s="32"/>
      <c r="BJ6" s="32"/>
      <c r="BK6" s="32"/>
      <c r="BL6" s="32"/>
      <c r="BM6" s="32" t="s">
        <v>15</v>
      </c>
      <c r="BN6" s="32"/>
      <c r="BO6" s="32"/>
      <c r="BP6" s="32"/>
      <c r="BQ6" s="32"/>
      <c r="BR6" s="32"/>
      <c r="BS6" s="32"/>
      <c r="BT6" s="32"/>
      <c r="BU6" s="32"/>
      <c r="BV6" s="32"/>
      <c r="BW6" s="32" t="s">
        <v>12</v>
      </c>
      <c r="BX6" s="32"/>
      <c r="BY6" s="32"/>
      <c r="BZ6" s="32"/>
      <c r="CA6" s="32"/>
      <c r="CB6" s="32" t="s">
        <v>13</v>
      </c>
      <c r="CC6" s="32"/>
      <c r="CD6" s="32"/>
      <c r="CE6" s="32"/>
      <c r="CF6" s="32"/>
      <c r="CG6" s="32" t="s">
        <v>14</v>
      </c>
      <c r="CH6" s="32"/>
      <c r="CI6" s="32"/>
      <c r="CJ6" s="32"/>
      <c r="CK6" s="32"/>
      <c r="CL6" s="32" t="s">
        <v>12</v>
      </c>
      <c r="CM6" s="32"/>
      <c r="CN6" s="32"/>
      <c r="CO6" s="32"/>
      <c r="CP6" s="32"/>
      <c r="CQ6" s="32" t="s">
        <v>13</v>
      </c>
      <c r="CR6" s="32"/>
      <c r="CS6" s="32"/>
      <c r="CT6" s="32"/>
      <c r="CU6" s="32"/>
      <c r="CV6" s="32" t="s">
        <v>14</v>
      </c>
      <c r="CW6" s="32"/>
      <c r="CX6" s="32"/>
      <c r="CY6" s="32"/>
      <c r="CZ6" s="32"/>
      <c r="DA6" s="32" t="s">
        <v>0</v>
      </c>
    </row>
    <row r="7" spans="1:105" ht="58.2" customHeight="1">
      <c r="A7" s="32" t="s">
        <v>0</v>
      </c>
      <c r="B7" s="32" t="s">
        <v>0</v>
      </c>
      <c r="C7" s="33" t="s">
        <v>16</v>
      </c>
      <c r="D7" s="34"/>
      <c r="E7" s="35"/>
      <c r="F7" s="33" t="s">
        <v>227</v>
      </c>
      <c r="G7" s="34"/>
      <c r="H7" s="35"/>
      <c r="I7" s="33" t="s">
        <v>228</v>
      </c>
      <c r="J7" s="34"/>
      <c r="K7" s="35"/>
      <c r="L7" s="32" t="s">
        <v>0</v>
      </c>
      <c r="M7" s="38" t="s">
        <v>0</v>
      </c>
      <c r="N7" s="38" t="s">
        <v>0</v>
      </c>
      <c r="O7" s="32" t="s">
        <v>17</v>
      </c>
      <c r="P7" s="32"/>
      <c r="Q7" s="32" t="s">
        <v>18</v>
      </c>
      <c r="R7" s="32"/>
      <c r="S7" s="32" t="s">
        <v>19</v>
      </c>
      <c r="T7" s="32"/>
      <c r="U7" s="32" t="s">
        <v>20</v>
      </c>
      <c r="V7" s="32"/>
      <c r="W7" s="32" t="s">
        <v>21</v>
      </c>
      <c r="X7" s="32"/>
      <c r="Y7" s="32" t="s">
        <v>17</v>
      </c>
      <c r="Z7" s="32" t="s">
        <v>18</v>
      </c>
      <c r="AA7" s="32" t="s">
        <v>19</v>
      </c>
      <c r="AB7" s="32" t="s">
        <v>20</v>
      </c>
      <c r="AC7" s="32" t="s">
        <v>21</v>
      </c>
      <c r="AD7" s="32" t="s">
        <v>17</v>
      </c>
      <c r="AE7" s="32" t="s">
        <v>18</v>
      </c>
      <c r="AF7" s="32" t="s">
        <v>19</v>
      </c>
      <c r="AG7" s="32" t="s">
        <v>20</v>
      </c>
      <c r="AH7" s="32" t="s">
        <v>21</v>
      </c>
      <c r="AI7" s="32" t="s">
        <v>17</v>
      </c>
      <c r="AJ7" s="32" t="s">
        <v>22</v>
      </c>
      <c r="AK7" s="32"/>
      <c r="AL7" s="32"/>
      <c r="AM7" s="32"/>
      <c r="AN7" s="32" t="s">
        <v>17</v>
      </c>
      <c r="AO7" s="32" t="s">
        <v>23</v>
      </c>
      <c r="AP7" s="32"/>
      <c r="AQ7" s="32"/>
      <c r="AR7" s="32"/>
      <c r="AS7" s="32" t="s">
        <v>17</v>
      </c>
      <c r="AT7" s="32"/>
      <c r="AU7" s="32" t="s">
        <v>18</v>
      </c>
      <c r="AV7" s="32"/>
      <c r="AW7" s="32" t="s">
        <v>19</v>
      </c>
      <c r="AX7" s="32"/>
      <c r="AY7" s="32" t="s">
        <v>20</v>
      </c>
      <c r="AZ7" s="32"/>
      <c r="BA7" s="32" t="s">
        <v>21</v>
      </c>
      <c r="BB7" s="32"/>
      <c r="BC7" s="32" t="s">
        <v>17</v>
      </c>
      <c r="BD7" s="32" t="s">
        <v>18</v>
      </c>
      <c r="BE7" s="32" t="s">
        <v>19</v>
      </c>
      <c r="BF7" s="32" t="s">
        <v>20</v>
      </c>
      <c r="BG7" s="32" t="s">
        <v>21</v>
      </c>
      <c r="BH7" s="32" t="s">
        <v>17</v>
      </c>
      <c r="BI7" s="32" t="s">
        <v>18</v>
      </c>
      <c r="BJ7" s="32" t="s">
        <v>24</v>
      </c>
      <c r="BK7" s="32" t="s">
        <v>25</v>
      </c>
      <c r="BL7" s="32" t="s">
        <v>21</v>
      </c>
      <c r="BM7" s="32" t="s">
        <v>17</v>
      </c>
      <c r="BN7" s="32" t="s">
        <v>22</v>
      </c>
      <c r="BO7" s="32"/>
      <c r="BP7" s="32"/>
      <c r="BQ7" s="32"/>
      <c r="BR7" s="32" t="s">
        <v>17</v>
      </c>
      <c r="BS7" s="32" t="s">
        <v>23</v>
      </c>
      <c r="BT7" s="32"/>
      <c r="BU7" s="32"/>
      <c r="BV7" s="32"/>
      <c r="BW7" s="32" t="s">
        <v>17</v>
      </c>
      <c r="BX7" s="32" t="s">
        <v>18</v>
      </c>
      <c r="BY7" s="32" t="s">
        <v>19</v>
      </c>
      <c r="BZ7" s="32" t="s">
        <v>25</v>
      </c>
      <c r="CA7" s="32" t="s">
        <v>21</v>
      </c>
      <c r="CB7" s="32" t="s">
        <v>17</v>
      </c>
      <c r="CC7" s="32" t="s">
        <v>18</v>
      </c>
      <c r="CD7" s="32" t="s">
        <v>19</v>
      </c>
      <c r="CE7" s="32" t="s">
        <v>20</v>
      </c>
      <c r="CF7" s="32" t="s">
        <v>21</v>
      </c>
      <c r="CG7" s="32" t="s">
        <v>17</v>
      </c>
      <c r="CH7" s="32" t="s">
        <v>18</v>
      </c>
      <c r="CI7" s="32" t="s">
        <v>19</v>
      </c>
      <c r="CJ7" s="32" t="s">
        <v>20</v>
      </c>
      <c r="CK7" s="32" t="s">
        <v>21</v>
      </c>
      <c r="CL7" s="32" t="s">
        <v>17</v>
      </c>
      <c r="CM7" s="32" t="s">
        <v>18</v>
      </c>
      <c r="CN7" s="32" t="s">
        <v>19</v>
      </c>
      <c r="CO7" s="32" t="s">
        <v>20</v>
      </c>
      <c r="CP7" s="32" t="s">
        <v>21</v>
      </c>
      <c r="CQ7" s="32" t="s">
        <v>17</v>
      </c>
      <c r="CR7" s="32" t="s">
        <v>18</v>
      </c>
      <c r="CS7" s="32" t="s">
        <v>19</v>
      </c>
      <c r="CT7" s="32" t="s">
        <v>20</v>
      </c>
      <c r="CU7" s="32" t="s">
        <v>21</v>
      </c>
      <c r="CV7" s="32" t="s">
        <v>17</v>
      </c>
      <c r="CW7" s="32" t="s">
        <v>18</v>
      </c>
      <c r="CX7" s="32" t="s">
        <v>19</v>
      </c>
      <c r="CY7" s="32" t="s">
        <v>20</v>
      </c>
      <c r="CZ7" s="32" t="s">
        <v>21</v>
      </c>
      <c r="DA7" s="32" t="s">
        <v>0</v>
      </c>
    </row>
    <row r="8" spans="1:105" ht="76.8" customHeight="1">
      <c r="A8" s="32" t="s">
        <v>0</v>
      </c>
      <c r="B8" s="32" t="s">
        <v>0</v>
      </c>
      <c r="C8" s="2" t="s">
        <v>26</v>
      </c>
      <c r="D8" s="2" t="s">
        <v>29</v>
      </c>
      <c r="E8" s="2" t="s">
        <v>28</v>
      </c>
      <c r="F8" s="2" t="s">
        <v>26</v>
      </c>
      <c r="G8" s="2" t="s">
        <v>27</v>
      </c>
      <c r="H8" s="2" t="s">
        <v>28</v>
      </c>
      <c r="I8" s="2" t="s">
        <v>26</v>
      </c>
      <c r="J8" s="2" t="s">
        <v>29</v>
      </c>
      <c r="K8" s="2" t="s">
        <v>28</v>
      </c>
      <c r="L8" s="32" t="s">
        <v>0</v>
      </c>
      <c r="M8" s="39" t="s">
        <v>30</v>
      </c>
      <c r="N8" s="39" t="s">
        <v>31</v>
      </c>
      <c r="O8" s="2" t="s">
        <v>32</v>
      </c>
      <c r="P8" s="2" t="s">
        <v>33</v>
      </c>
      <c r="Q8" s="2" t="s">
        <v>32</v>
      </c>
      <c r="R8" s="2" t="s">
        <v>33</v>
      </c>
      <c r="S8" s="2" t="s">
        <v>32</v>
      </c>
      <c r="T8" s="2" t="s">
        <v>33</v>
      </c>
      <c r="U8" s="2" t="s">
        <v>32</v>
      </c>
      <c r="V8" s="2" t="s">
        <v>33</v>
      </c>
      <c r="W8" s="2" t="s">
        <v>32</v>
      </c>
      <c r="X8" s="2" t="s">
        <v>33</v>
      </c>
      <c r="Y8" s="32" t="s">
        <v>0</v>
      </c>
      <c r="Z8" s="32" t="s">
        <v>0</v>
      </c>
      <c r="AA8" s="32" t="s">
        <v>0</v>
      </c>
      <c r="AB8" s="32" t="s">
        <v>0</v>
      </c>
      <c r="AC8" s="32" t="s">
        <v>0</v>
      </c>
      <c r="AD8" s="32" t="s">
        <v>0</v>
      </c>
      <c r="AE8" s="32" t="s">
        <v>0</v>
      </c>
      <c r="AF8" s="32" t="s">
        <v>0</v>
      </c>
      <c r="AG8" s="32" t="s">
        <v>0</v>
      </c>
      <c r="AH8" s="32" t="s">
        <v>0</v>
      </c>
      <c r="AI8" s="32" t="s">
        <v>0</v>
      </c>
      <c r="AJ8" s="2" t="s">
        <v>18</v>
      </c>
      <c r="AK8" s="2" t="s">
        <v>19</v>
      </c>
      <c r="AL8" s="2" t="s">
        <v>20</v>
      </c>
      <c r="AM8" s="2" t="s">
        <v>19</v>
      </c>
      <c r="AN8" s="32" t="s">
        <v>0</v>
      </c>
      <c r="AO8" s="2" t="s">
        <v>18</v>
      </c>
      <c r="AP8" s="2" t="s">
        <v>19</v>
      </c>
      <c r="AQ8" s="2" t="s">
        <v>20</v>
      </c>
      <c r="AR8" s="2" t="s">
        <v>21</v>
      </c>
      <c r="AS8" s="2" t="s">
        <v>32</v>
      </c>
      <c r="AT8" s="2" t="s">
        <v>33</v>
      </c>
      <c r="AU8" s="2" t="s">
        <v>32</v>
      </c>
      <c r="AV8" s="2" t="s">
        <v>33</v>
      </c>
      <c r="AW8" s="2" t="s">
        <v>32</v>
      </c>
      <c r="AX8" s="2" t="s">
        <v>33</v>
      </c>
      <c r="AY8" s="2" t="s">
        <v>32</v>
      </c>
      <c r="AZ8" s="2" t="s">
        <v>33</v>
      </c>
      <c r="BA8" s="2" t="s">
        <v>32</v>
      </c>
      <c r="BB8" s="2" t="s">
        <v>33</v>
      </c>
      <c r="BC8" s="32" t="s">
        <v>0</v>
      </c>
      <c r="BD8" s="32" t="s">
        <v>0</v>
      </c>
      <c r="BE8" s="32" t="s">
        <v>0</v>
      </c>
      <c r="BF8" s="32" t="s">
        <v>0</v>
      </c>
      <c r="BG8" s="32" t="s">
        <v>0</v>
      </c>
      <c r="BH8" s="32" t="s">
        <v>0</v>
      </c>
      <c r="BI8" s="32" t="s">
        <v>0</v>
      </c>
      <c r="BJ8" s="32" t="s">
        <v>0</v>
      </c>
      <c r="BK8" s="32" t="s">
        <v>0</v>
      </c>
      <c r="BL8" s="32" t="s">
        <v>0</v>
      </c>
      <c r="BM8" s="32" t="s">
        <v>0</v>
      </c>
      <c r="BN8" s="2" t="s">
        <v>18</v>
      </c>
      <c r="BO8" s="2" t="s">
        <v>19</v>
      </c>
      <c r="BP8" s="2" t="s">
        <v>20</v>
      </c>
      <c r="BQ8" s="2" t="s">
        <v>21</v>
      </c>
      <c r="BR8" s="32" t="s">
        <v>0</v>
      </c>
      <c r="BS8" s="2" t="s">
        <v>18</v>
      </c>
      <c r="BT8" s="2" t="s">
        <v>19</v>
      </c>
      <c r="BU8" s="2" t="s">
        <v>20</v>
      </c>
      <c r="BV8" s="2" t="s">
        <v>21</v>
      </c>
      <c r="BW8" s="32" t="s">
        <v>0</v>
      </c>
      <c r="BX8" s="32" t="s">
        <v>0</v>
      </c>
      <c r="BY8" s="32" t="s">
        <v>0</v>
      </c>
      <c r="BZ8" s="32" t="s">
        <v>0</v>
      </c>
      <c r="CA8" s="32" t="s">
        <v>0</v>
      </c>
      <c r="CB8" s="32" t="s">
        <v>0</v>
      </c>
      <c r="CC8" s="32" t="s">
        <v>0</v>
      </c>
      <c r="CD8" s="32" t="s">
        <v>0</v>
      </c>
      <c r="CE8" s="32" t="s">
        <v>0</v>
      </c>
      <c r="CF8" s="32" t="s">
        <v>0</v>
      </c>
      <c r="CG8" s="32" t="s">
        <v>0</v>
      </c>
      <c r="CH8" s="32" t="s">
        <v>0</v>
      </c>
      <c r="CI8" s="32" t="s">
        <v>0</v>
      </c>
      <c r="CJ8" s="32" t="s">
        <v>0</v>
      </c>
      <c r="CK8" s="32" t="s">
        <v>0</v>
      </c>
      <c r="CL8" s="32" t="s">
        <v>0</v>
      </c>
      <c r="CM8" s="32" t="s">
        <v>0</v>
      </c>
      <c r="CN8" s="32" t="s">
        <v>0</v>
      </c>
      <c r="CO8" s="32" t="s">
        <v>0</v>
      </c>
      <c r="CP8" s="32" t="s">
        <v>0</v>
      </c>
      <c r="CQ8" s="32" t="s">
        <v>0</v>
      </c>
      <c r="CR8" s="32" t="s">
        <v>0</v>
      </c>
      <c r="CS8" s="32" t="s">
        <v>0</v>
      </c>
      <c r="CT8" s="32" t="s">
        <v>0</v>
      </c>
      <c r="CU8" s="32" t="s">
        <v>0</v>
      </c>
      <c r="CV8" s="32" t="s">
        <v>0</v>
      </c>
      <c r="CW8" s="32" t="s">
        <v>0</v>
      </c>
      <c r="CX8" s="32" t="s">
        <v>0</v>
      </c>
      <c r="CY8" s="32" t="s">
        <v>0</v>
      </c>
      <c r="CZ8" s="32" t="s">
        <v>0</v>
      </c>
      <c r="DA8" s="32" t="s">
        <v>0</v>
      </c>
    </row>
    <row r="9" spans="1:105" ht="14.4" customHeight="1">
      <c r="A9" s="2" t="s">
        <v>34</v>
      </c>
      <c r="B9" s="2" t="s">
        <v>35</v>
      </c>
      <c r="C9" s="2" t="s">
        <v>46</v>
      </c>
      <c r="D9" s="2" t="s">
        <v>47</v>
      </c>
      <c r="E9" s="2" t="s">
        <v>48</v>
      </c>
      <c r="F9" s="2" t="s">
        <v>49</v>
      </c>
      <c r="G9" s="2" t="s">
        <v>50</v>
      </c>
      <c r="H9" s="2" t="s">
        <v>51</v>
      </c>
      <c r="I9" s="2" t="s">
        <v>52</v>
      </c>
      <c r="J9" s="2" t="s">
        <v>53</v>
      </c>
      <c r="K9" s="2" t="s">
        <v>54</v>
      </c>
      <c r="L9" s="2" t="s">
        <v>55</v>
      </c>
      <c r="M9" s="38" t="s">
        <v>56</v>
      </c>
      <c r="N9" s="38"/>
      <c r="O9" s="2" t="s">
        <v>57</v>
      </c>
      <c r="P9" s="2" t="s">
        <v>58</v>
      </c>
      <c r="Q9" s="2" t="s">
        <v>59</v>
      </c>
      <c r="R9" s="2" t="s">
        <v>60</v>
      </c>
      <c r="S9" s="2" t="s">
        <v>61</v>
      </c>
      <c r="T9" s="2" t="s">
        <v>62</v>
      </c>
      <c r="U9" s="2" t="s">
        <v>63</v>
      </c>
      <c r="V9" s="2" t="s">
        <v>64</v>
      </c>
      <c r="W9" s="2" t="s">
        <v>65</v>
      </c>
      <c r="X9" s="2" t="s">
        <v>66</v>
      </c>
      <c r="Y9" s="2" t="s">
        <v>65</v>
      </c>
      <c r="Z9" s="2" t="s">
        <v>66</v>
      </c>
      <c r="AA9" s="2" t="s">
        <v>67</v>
      </c>
      <c r="AB9" s="2" t="s">
        <v>68</v>
      </c>
      <c r="AC9" s="2" t="s">
        <v>69</v>
      </c>
      <c r="AD9" s="2" t="s">
        <v>70</v>
      </c>
      <c r="AE9" s="2" t="s">
        <v>71</v>
      </c>
      <c r="AF9" s="2" t="s">
        <v>69</v>
      </c>
      <c r="AG9" s="2" t="s">
        <v>72</v>
      </c>
      <c r="AH9" s="2" t="s">
        <v>73</v>
      </c>
      <c r="AI9" s="2" t="s">
        <v>74</v>
      </c>
      <c r="AJ9" s="2" t="s">
        <v>75</v>
      </c>
      <c r="AK9" s="2" t="s">
        <v>76</v>
      </c>
      <c r="AL9" s="2" t="s">
        <v>73</v>
      </c>
      <c r="AM9" s="2" t="s">
        <v>77</v>
      </c>
      <c r="AN9" s="2" t="s">
        <v>78</v>
      </c>
      <c r="AO9" s="2" t="s">
        <v>79</v>
      </c>
      <c r="AP9" s="2" t="s">
        <v>80</v>
      </c>
      <c r="AQ9" s="2" t="s">
        <v>81</v>
      </c>
      <c r="AR9" s="2" t="s">
        <v>82</v>
      </c>
      <c r="AS9" s="2" t="s">
        <v>77</v>
      </c>
      <c r="AT9" s="2" t="s">
        <v>83</v>
      </c>
      <c r="AU9" s="2" t="s">
        <v>84</v>
      </c>
      <c r="AV9" s="2" t="s">
        <v>85</v>
      </c>
      <c r="AW9" s="2" t="s">
        <v>86</v>
      </c>
      <c r="AX9" s="2" t="s">
        <v>82</v>
      </c>
      <c r="AY9" s="2" t="s">
        <v>87</v>
      </c>
      <c r="AZ9" s="2" t="s">
        <v>88</v>
      </c>
      <c r="BA9" s="2" t="s">
        <v>89</v>
      </c>
      <c r="BB9" s="2" t="s">
        <v>90</v>
      </c>
      <c r="BC9" s="2" t="s">
        <v>91</v>
      </c>
      <c r="BD9" s="2" t="s">
        <v>92</v>
      </c>
      <c r="BE9" s="2" t="s">
        <v>93</v>
      </c>
      <c r="BF9" s="2" t="s">
        <v>94</v>
      </c>
      <c r="BG9" s="2" t="s">
        <v>95</v>
      </c>
      <c r="BH9" s="2" t="s">
        <v>96</v>
      </c>
      <c r="BI9" s="2" t="s">
        <v>97</v>
      </c>
      <c r="BJ9" s="2" t="s">
        <v>89</v>
      </c>
      <c r="BK9" s="2" t="s">
        <v>90</v>
      </c>
      <c r="BL9" s="2" t="s">
        <v>98</v>
      </c>
      <c r="BM9" s="2" t="s">
        <v>99</v>
      </c>
      <c r="BN9" s="2" t="s">
        <v>100</v>
      </c>
      <c r="BO9" s="2" t="s">
        <v>101</v>
      </c>
      <c r="BP9" s="2" t="s">
        <v>102</v>
      </c>
      <c r="BQ9" s="2" t="s">
        <v>103</v>
      </c>
      <c r="BR9" s="2" t="s">
        <v>95</v>
      </c>
      <c r="BS9" s="2" t="s">
        <v>104</v>
      </c>
      <c r="BT9" s="2" t="s">
        <v>105</v>
      </c>
      <c r="BU9" s="2" t="s">
        <v>106</v>
      </c>
      <c r="BV9" s="2" t="s">
        <v>107</v>
      </c>
      <c r="BW9" s="2" t="s">
        <v>108</v>
      </c>
      <c r="BX9" s="2" t="s">
        <v>98</v>
      </c>
      <c r="BY9" s="2" t="s">
        <v>109</v>
      </c>
      <c r="BZ9" s="2" t="s">
        <v>110</v>
      </c>
      <c r="CA9" s="2" t="s">
        <v>111</v>
      </c>
      <c r="CB9" s="2" t="s">
        <v>112</v>
      </c>
      <c r="CC9" s="2" t="s">
        <v>113</v>
      </c>
      <c r="CD9" s="2" t="s">
        <v>103</v>
      </c>
      <c r="CE9" s="2" t="s">
        <v>114</v>
      </c>
      <c r="CF9" s="2" t="s">
        <v>115</v>
      </c>
      <c r="CG9" s="2" t="s">
        <v>116</v>
      </c>
      <c r="CH9" s="2" t="s">
        <v>117</v>
      </c>
      <c r="CI9" s="2" t="s">
        <v>118</v>
      </c>
      <c r="CJ9" s="2" t="s">
        <v>107</v>
      </c>
      <c r="CK9" s="2" t="s">
        <v>119</v>
      </c>
      <c r="CL9" s="2" t="s">
        <v>120</v>
      </c>
      <c r="CM9" s="2" t="s">
        <v>121</v>
      </c>
      <c r="CN9" s="2" t="s">
        <v>122</v>
      </c>
      <c r="CO9" s="2" t="s">
        <v>123</v>
      </c>
      <c r="CP9" s="2" t="s">
        <v>124</v>
      </c>
      <c r="CQ9" s="2" t="s">
        <v>111</v>
      </c>
      <c r="CR9" s="2" t="s">
        <v>125</v>
      </c>
      <c r="CS9" s="2" t="s">
        <v>126</v>
      </c>
      <c r="CT9" s="2" t="s">
        <v>127</v>
      </c>
      <c r="CU9" s="2" t="s">
        <v>128</v>
      </c>
      <c r="CV9" s="2" t="s">
        <v>129</v>
      </c>
      <c r="CW9" s="2" t="s">
        <v>115</v>
      </c>
      <c r="CX9" s="2" t="s">
        <v>130</v>
      </c>
      <c r="CY9" s="2" t="s">
        <v>131</v>
      </c>
      <c r="CZ9" s="2" t="s">
        <v>132</v>
      </c>
      <c r="DA9" s="2" t="s">
        <v>133</v>
      </c>
    </row>
    <row r="10" spans="1:105" ht="51.6" customHeight="1">
      <c r="A10" s="3" t="s">
        <v>134</v>
      </c>
      <c r="B10" s="4" t="s">
        <v>135</v>
      </c>
      <c r="C10" s="4"/>
      <c r="D10" s="4"/>
      <c r="E10" s="4"/>
      <c r="F10" s="4"/>
      <c r="G10" s="4"/>
      <c r="H10" s="4"/>
      <c r="I10" s="4"/>
      <c r="J10" s="4"/>
      <c r="K10" s="4"/>
      <c r="L10" s="4" t="s">
        <v>136</v>
      </c>
      <c r="M10" s="26" t="s">
        <v>136</v>
      </c>
      <c r="N10" s="26" t="s">
        <v>136</v>
      </c>
      <c r="O10" s="5">
        <f>O11+O30+O40+O46+O52+O50</f>
        <v>17930.964</v>
      </c>
      <c r="P10" s="5">
        <f>P11+P30+P40+P46+P52+P50</f>
        <v>16384.688999999998</v>
      </c>
      <c r="Q10" s="5">
        <f t="shared" ref="Q10:BZ10" si="0">Q11+Q30+Q40+Q46+Q52</f>
        <v>194.3</v>
      </c>
      <c r="R10" s="5">
        <f t="shared" si="0"/>
        <v>194.3</v>
      </c>
      <c r="S10" s="5">
        <f>S11+S30+S40+S46+S52+S50</f>
        <v>5714.8060000000005</v>
      </c>
      <c r="T10" s="5">
        <f>T11+T30+T40+T46+T52+T50</f>
        <v>4928.1360000000004</v>
      </c>
      <c r="U10" s="5">
        <f t="shared" si="0"/>
        <v>0</v>
      </c>
      <c r="V10" s="5">
        <f t="shared" si="0"/>
        <v>0</v>
      </c>
      <c r="W10" s="5">
        <f>W11+W30+W40+W46+W52+W50</f>
        <v>12021.858</v>
      </c>
      <c r="X10" s="5">
        <f>X11+X30+X40+X46+X52+X50</f>
        <v>11262.254000000001</v>
      </c>
      <c r="Y10" s="5">
        <f>Y11+Y30+Y40+Y46+Y52+Y50</f>
        <v>14506.261999999999</v>
      </c>
      <c r="Z10" s="5">
        <f t="shared" si="0"/>
        <v>208.2</v>
      </c>
      <c r="AA10" s="5">
        <f>AA11+AA30+AA40+AA46+AA52+AA50</f>
        <v>3140.7670000000003</v>
      </c>
      <c r="AB10" s="5">
        <f t="shared" si="0"/>
        <v>0</v>
      </c>
      <c r="AC10" s="5">
        <f>AC11+AC30+AC40+AC46+AC52+AC50+AC51</f>
        <v>11157.294999999998</v>
      </c>
      <c r="AD10" s="5">
        <f>AD11+AD30+AD40+AD46+AD52+AD50+AD51</f>
        <v>10743.064</v>
      </c>
      <c r="AE10" s="5">
        <f t="shared" si="0"/>
        <v>0</v>
      </c>
      <c r="AF10" s="5">
        <f t="shared" si="0"/>
        <v>25.8</v>
      </c>
      <c r="AG10" s="5">
        <f t="shared" si="0"/>
        <v>0</v>
      </c>
      <c r="AH10" s="5">
        <f t="shared" si="0"/>
        <v>10717.263999999999</v>
      </c>
      <c r="AI10" s="5">
        <f t="shared" si="0"/>
        <v>10733.064</v>
      </c>
      <c r="AJ10" s="5">
        <f t="shared" si="0"/>
        <v>0</v>
      </c>
      <c r="AK10" s="5">
        <f t="shared" si="0"/>
        <v>25.8</v>
      </c>
      <c r="AL10" s="5">
        <f t="shared" si="0"/>
        <v>0</v>
      </c>
      <c r="AM10" s="5">
        <f t="shared" si="0"/>
        <v>10717.263999999999</v>
      </c>
      <c r="AN10" s="5">
        <f t="shared" si="0"/>
        <v>10723.064</v>
      </c>
      <c r="AO10" s="5">
        <f t="shared" si="0"/>
        <v>0</v>
      </c>
      <c r="AP10" s="5">
        <f t="shared" si="0"/>
        <v>25.8</v>
      </c>
      <c r="AQ10" s="5">
        <f t="shared" si="0"/>
        <v>10</v>
      </c>
      <c r="AR10" s="5">
        <f t="shared" si="0"/>
        <v>10707.263999999999</v>
      </c>
      <c r="AS10" s="5">
        <f t="shared" si="0"/>
        <v>17046.877999999997</v>
      </c>
      <c r="AT10" s="5">
        <f t="shared" si="0"/>
        <v>16568.449999999997</v>
      </c>
      <c r="AU10" s="5">
        <f t="shared" si="0"/>
        <v>1493.4780000000001</v>
      </c>
      <c r="AV10" s="5">
        <f t="shared" si="0"/>
        <v>706.80799999999999</v>
      </c>
      <c r="AW10" s="5">
        <f t="shared" si="0"/>
        <v>5714.8060000000005</v>
      </c>
      <c r="AX10" s="5">
        <f t="shared" si="0"/>
        <v>4928.1360000000004</v>
      </c>
      <c r="AY10" s="5">
        <f t="shared" si="0"/>
        <v>0</v>
      </c>
      <c r="AZ10" s="5">
        <f t="shared" si="0"/>
        <v>0</v>
      </c>
      <c r="BA10" s="5">
        <f t="shared" si="0"/>
        <v>12181.460000000001</v>
      </c>
      <c r="BB10" s="5">
        <f t="shared" si="0"/>
        <v>11446.014999999999</v>
      </c>
      <c r="BC10" s="5">
        <f t="shared" si="0"/>
        <v>13862.927</v>
      </c>
      <c r="BD10" s="5">
        <f t="shared" si="0"/>
        <v>95.1</v>
      </c>
      <c r="BE10" s="5">
        <f t="shared" si="0"/>
        <v>2493.1320000000001</v>
      </c>
      <c r="BF10" s="5">
        <f t="shared" si="0"/>
        <v>0</v>
      </c>
      <c r="BG10" s="5">
        <f t="shared" si="0"/>
        <v>11157.294999999998</v>
      </c>
      <c r="BH10" s="5">
        <f t="shared" si="0"/>
        <v>10743.064</v>
      </c>
      <c r="BI10" s="5">
        <f t="shared" si="0"/>
        <v>0</v>
      </c>
      <c r="BJ10" s="5">
        <f t="shared" si="0"/>
        <v>21.5</v>
      </c>
      <c r="BK10" s="5">
        <f t="shared" si="0"/>
        <v>0</v>
      </c>
      <c r="BL10" s="5">
        <f t="shared" si="0"/>
        <v>10717.263999999999</v>
      </c>
      <c r="BM10" s="5">
        <f t="shared" si="0"/>
        <v>10733.064</v>
      </c>
      <c r="BN10" s="5">
        <f t="shared" si="0"/>
        <v>0</v>
      </c>
      <c r="BO10" s="5">
        <f t="shared" si="0"/>
        <v>21.5</v>
      </c>
      <c r="BP10" s="5">
        <f t="shared" si="0"/>
        <v>0</v>
      </c>
      <c r="BQ10" s="5">
        <f t="shared" si="0"/>
        <v>10717.263999999999</v>
      </c>
      <c r="BR10" s="5">
        <f t="shared" si="0"/>
        <v>10723.064</v>
      </c>
      <c r="BS10" s="5">
        <f t="shared" si="0"/>
        <v>0</v>
      </c>
      <c r="BT10" s="5">
        <f t="shared" si="0"/>
        <v>21.5</v>
      </c>
      <c r="BU10" s="5">
        <f t="shared" si="0"/>
        <v>0</v>
      </c>
      <c r="BV10" s="5">
        <f t="shared" si="0"/>
        <v>10707.263999999999</v>
      </c>
      <c r="BW10" s="5">
        <f t="shared" si="0"/>
        <v>16884.688999999998</v>
      </c>
      <c r="BX10" s="5">
        <f t="shared" si="0"/>
        <v>1206.808</v>
      </c>
      <c r="BY10" s="5">
        <f t="shared" si="0"/>
        <v>5428.1360000000004</v>
      </c>
      <c r="BZ10" s="5">
        <f t="shared" si="0"/>
        <v>0</v>
      </c>
      <c r="CA10" s="5">
        <f t="shared" ref="CA10:CZ10" si="1">CA11+CA30+CA40+CA46+CA52</f>
        <v>11262.254000000001</v>
      </c>
      <c r="CB10" s="5">
        <f t="shared" si="1"/>
        <v>15149.597</v>
      </c>
      <c r="CC10" s="5">
        <f t="shared" si="1"/>
        <v>208.2</v>
      </c>
      <c r="CD10" s="5">
        <f t="shared" si="1"/>
        <v>3784.1020000000003</v>
      </c>
      <c r="CE10" s="5">
        <f t="shared" si="1"/>
        <v>0</v>
      </c>
      <c r="CF10" s="5">
        <f t="shared" si="1"/>
        <v>11157.294999999998</v>
      </c>
      <c r="CG10" s="5">
        <f t="shared" si="1"/>
        <v>10743.064</v>
      </c>
      <c r="CH10" s="5">
        <f t="shared" si="1"/>
        <v>0</v>
      </c>
      <c r="CI10" s="5">
        <f t="shared" si="1"/>
        <v>21.5</v>
      </c>
      <c r="CJ10" s="5">
        <f t="shared" si="1"/>
        <v>0</v>
      </c>
      <c r="CK10" s="5">
        <f t="shared" si="1"/>
        <v>10717.263999999999</v>
      </c>
      <c r="CL10" s="5">
        <f t="shared" si="1"/>
        <v>17059.879999999997</v>
      </c>
      <c r="CM10" s="5">
        <f t="shared" si="1"/>
        <v>85.5</v>
      </c>
      <c r="CN10" s="5">
        <f t="shared" si="1"/>
        <v>4423.1360000000004</v>
      </c>
      <c r="CO10" s="5">
        <f t="shared" si="1"/>
        <v>0</v>
      </c>
      <c r="CP10" s="5">
        <f t="shared" si="1"/>
        <v>11437.445</v>
      </c>
      <c r="CQ10" s="5">
        <f t="shared" si="1"/>
        <v>15149.597</v>
      </c>
      <c r="CR10" s="5">
        <f t="shared" si="1"/>
        <v>95.1</v>
      </c>
      <c r="CS10" s="5">
        <f t="shared" si="1"/>
        <v>3784.1020000000003</v>
      </c>
      <c r="CT10" s="5">
        <f t="shared" si="1"/>
        <v>0</v>
      </c>
      <c r="CU10" s="5">
        <f t="shared" si="1"/>
        <v>11157.294999999998</v>
      </c>
      <c r="CV10" s="5">
        <f t="shared" si="1"/>
        <v>10743.064</v>
      </c>
      <c r="CW10" s="5">
        <f t="shared" si="1"/>
        <v>0</v>
      </c>
      <c r="CX10" s="5">
        <f t="shared" si="1"/>
        <v>21.5</v>
      </c>
      <c r="CY10" s="5">
        <f t="shared" si="1"/>
        <v>0</v>
      </c>
      <c r="CZ10" s="5">
        <f t="shared" si="1"/>
        <v>10717.263999999999</v>
      </c>
      <c r="DA10" s="6" t="s">
        <v>136</v>
      </c>
    </row>
    <row r="11" spans="1:105" ht="69.75" customHeight="1">
      <c r="A11" s="3" t="s">
        <v>137</v>
      </c>
      <c r="B11" s="4" t="s">
        <v>138</v>
      </c>
      <c r="C11" s="4"/>
      <c r="D11" s="4"/>
      <c r="E11" s="4"/>
      <c r="F11" s="4"/>
      <c r="G11" s="4"/>
      <c r="H11" s="4"/>
      <c r="I11" s="4"/>
      <c r="J11" s="4"/>
      <c r="K11" s="4"/>
      <c r="L11" s="4" t="s">
        <v>136</v>
      </c>
      <c r="M11" s="26" t="s">
        <v>136</v>
      </c>
      <c r="N11" s="26" t="s">
        <v>136</v>
      </c>
      <c r="O11" s="5">
        <f>O12+O24+O27</f>
        <v>9595.4590000000007</v>
      </c>
      <c r="P11" s="5">
        <f t="shared" ref="P11:BZ11" si="2">P12+P24+P27</f>
        <v>8882.0380000000005</v>
      </c>
      <c r="Q11" s="5">
        <f t="shared" si="2"/>
        <v>0</v>
      </c>
      <c r="R11" s="5">
        <f t="shared" si="2"/>
        <v>0</v>
      </c>
      <c r="S11" s="5">
        <f t="shared" si="2"/>
        <v>4398.1360000000004</v>
      </c>
      <c r="T11" s="5">
        <f t="shared" si="2"/>
        <v>4398.1360000000004</v>
      </c>
      <c r="U11" s="5">
        <f t="shared" si="2"/>
        <v>0</v>
      </c>
      <c r="V11" s="5">
        <f t="shared" si="2"/>
        <v>0</v>
      </c>
      <c r="W11" s="5">
        <f t="shared" si="2"/>
        <v>5197.3230000000003</v>
      </c>
      <c r="X11" s="5">
        <f t="shared" si="2"/>
        <v>4483.9030000000002</v>
      </c>
      <c r="Y11" s="5">
        <f t="shared" si="2"/>
        <v>6130.4610000000002</v>
      </c>
      <c r="Z11" s="5">
        <f t="shared" si="2"/>
        <v>0</v>
      </c>
      <c r="AA11" s="5">
        <f t="shared" si="2"/>
        <v>2471.6320000000001</v>
      </c>
      <c r="AB11" s="5">
        <f t="shared" si="2"/>
        <v>0</v>
      </c>
      <c r="AC11" s="5">
        <f t="shared" si="2"/>
        <v>3658.8289999999997</v>
      </c>
      <c r="AD11" s="5">
        <f t="shared" si="2"/>
        <v>3270.598</v>
      </c>
      <c r="AE11" s="5">
        <f t="shared" si="2"/>
        <v>0</v>
      </c>
      <c r="AF11" s="5">
        <f t="shared" si="2"/>
        <v>0</v>
      </c>
      <c r="AG11" s="5">
        <f t="shared" si="2"/>
        <v>0</v>
      </c>
      <c r="AH11" s="5">
        <f t="shared" si="2"/>
        <v>3270.598</v>
      </c>
      <c r="AI11" s="5">
        <f t="shared" si="2"/>
        <v>3260.598</v>
      </c>
      <c r="AJ11" s="5">
        <f t="shared" si="2"/>
        <v>0</v>
      </c>
      <c r="AK11" s="5">
        <f t="shared" si="2"/>
        <v>0</v>
      </c>
      <c r="AL11" s="5">
        <f t="shared" si="2"/>
        <v>0</v>
      </c>
      <c r="AM11" s="5">
        <f t="shared" si="2"/>
        <v>3270.598</v>
      </c>
      <c r="AN11" s="5">
        <f t="shared" si="2"/>
        <v>3250.598</v>
      </c>
      <c r="AO11" s="5">
        <f t="shared" si="2"/>
        <v>0</v>
      </c>
      <c r="AP11" s="5">
        <f t="shared" si="2"/>
        <v>0</v>
      </c>
      <c r="AQ11" s="5">
        <f t="shared" si="2"/>
        <v>10</v>
      </c>
      <c r="AR11" s="5">
        <f t="shared" si="2"/>
        <v>3260.598</v>
      </c>
      <c r="AS11" s="5">
        <f t="shared" si="2"/>
        <v>9330.3430000000008</v>
      </c>
      <c r="AT11" s="5">
        <f t="shared" si="2"/>
        <v>8882.0380000000005</v>
      </c>
      <c r="AU11" s="5">
        <f t="shared" si="2"/>
        <v>0</v>
      </c>
      <c r="AV11" s="5">
        <f t="shared" si="2"/>
        <v>0</v>
      </c>
      <c r="AW11" s="5">
        <f t="shared" si="2"/>
        <v>4398.1360000000004</v>
      </c>
      <c r="AX11" s="5">
        <f t="shared" si="2"/>
        <v>4398.1360000000004</v>
      </c>
      <c r="AY11" s="5">
        <f t="shared" si="2"/>
        <v>0</v>
      </c>
      <c r="AZ11" s="5">
        <f t="shared" si="2"/>
        <v>0</v>
      </c>
      <c r="BA11" s="5">
        <f t="shared" si="2"/>
        <v>5202.3480000000009</v>
      </c>
      <c r="BB11" s="5">
        <f t="shared" si="2"/>
        <v>4483.9030000000002</v>
      </c>
      <c r="BC11" s="5">
        <f t="shared" si="2"/>
        <v>6130.4610000000002</v>
      </c>
      <c r="BD11" s="5">
        <f t="shared" si="2"/>
        <v>0</v>
      </c>
      <c r="BE11" s="5">
        <f t="shared" si="2"/>
        <v>2471.6320000000001</v>
      </c>
      <c r="BF11" s="5">
        <f t="shared" si="2"/>
        <v>0</v>
      </c>
      <c r="BG11" s="5">
        <f t="shared" si="2"/>
        <v>3658.8289999999997</v>
      </c>
      <c r="BH11" s="5">
        <f t="shared" si="2"/>
        <v>3270.598</v>
      </c>
      <c r="BI11" s="5">
        <f t="shared" si="2"/>
        <v>0</v>
      </c>
      <c r="BJ11" s="5">
        <f t="shared" si="2"/>
        <v>0</v>
      </c>
      <c r="BK11" s="5">
        <f t="shared" si="2"/>
        <v>0</v>
      </c>
      <c r="BL11" s="5">
        <f t="shared" si="2"/>
        <v>3270.598</v>
      </c>
      <c r="BM11" s="5">
        <f t="shared" si="2"/>
        <v>3260.598</v>
      </c>
      <c r="BN11" s="5">
        <f t="shared" si="2"/>
        <v>0</v>
      </c>
      <c r="BO11" s="5">
        <f t="shared" si="2"/>
        <v>0</v>
      </c>
      <c r="BP11" s="5">
        <f t="shared" si="2"/>
        <v>0</v>
      </c>
      <c r="BQ11" s="5">
        <f t="shared" si="2"/>
        <v>3270.598</v>
      </c>
      <c r="BR11" s="5">
        <f t="shared" si="2"/>
        <v>3250.598</v>
      </c>
      <c r="BS11" s="5">
        <f t="shared" si="2"/>
        <v>0</v>
      </c>
      <c r="BT11" s="5">
        <f t="shared" si="2"/>
        <v>0</v>
      </c>
      <c r="BU11" s="5">
        <f t="shared" si="2"/>
        <v>0</v>
      </c>
      <c r="BV11" s="5">
        <f t="shared" si="2"/>
        <v>3260.598</v>
      </c>
      <c r="BW11" s="5">
        <f t="shared" si="2"/>
        <v>8882.0380000000005</v>
      </c>
      <c r="BX11" s="5">
        <f t="shared" si="2"/>
        <v>0</v>
      </c>
      <c r="BY11" s="5">
        <f t="shared" si="2"/>
        <v>4398.1360000000004</v>
      </c>
      <c r="BZ11" s="5">
        <f t="shared" si="2"/>
        <v>0</v>
      </c>
      <c r="CA11" s="5">
        <f t="shared" ref="CA11:CZ11" si="3">CA12+CA24+CA27</f>
        <v>4483.9030000000002</v>
      </c>
      <c r="CB11" s="5">
        <f t="shared" si="3"/>
        <v>6130.4610000000002</v>
      </c>
      <c r="CC11" s="5">
        <f t="shared" si="3"/>
        <v>0</v>
      </c>
      <c r="CD11" s="5">
        <f t="shared" si="3"/>
        <v>2471.6320000000001</v>
      </c>
      <c r="CE11" s="5">
        <f t="shared" si="3"/>
        <v>0</v>
      </c>
      <c r="CF11" s="5">
        <f t="shared" si="3"/>
        <v>3658.8289999999997</v>
      </c>
      <c r="CG11" s="5">
        <f t="shared" si="3"/>
        <v>3270.598</v>
      </c>
      <c r="CH11" s="5">
        <f t="shared" si="3"/>
        <v>0</v>
      </c>
      <c r="CI11" s="5">
        <f t="shared" si="3"/>
        <v>0</v>
      </c>
      <c r="CJ11" s="5">
        <f t="shared" si="3"/>
        <v>0</v>
      </c>
      <c r="CK11" s="5">
        <f t="shared" si="3"/>
        <v>3270.598</v>
      </c>
      <c r="CL11" s="5">
        <f t="shared" si="3"/>
        <v>8882.0380000000005</v>
      </c>
      <c r="CM11" s="5">
        <f t="shared" si="3"/>
        <v>0</v>
      </c>
      <c r="CN11" s="5">
        <f t="shared" si="3"/>
        <v>4398.1360000000004</v>
      </c>
      <c r="CO11" s="5">
        <f t="shared" si="3"/>
        <v>0</v>
      </c>
      <c r="CP11" s="5">
        <f t="shared" si="3"/>
        <v>4483.9030000000002</v>
      </c>
      <c r="CQ11" s="5">
        <f t="shared" si="3"/>
        <v>6130.4610000000002</v>
      </c>
      <c r="CR11" s="5">
        <f t="shared" si="3"/>
        <v>0</v>
      </c>
      <c r="CS11" s="5">
        <f t="shared" si="3"/>
        <v>2471.6320000000001</v>
      </c>
      <c r="CT11" s="5">
        <f t="shared" si="3"/>
        <v>0</v>
      </c>
      <c r="CU11" s="5">
        <f t="shared" si="3"/>
        <v>3658.8289999999997</v>
      </c>
      <c r="CV11" s="5">
        <f t="shared" si="3"/>
        <v>3270.598</v>
      </c>
      <c r="CW11" s="5">
        <f t="shared" si="3"/>
        <v>0</v>
      </c>
      <c r="CX11" s="5">
        <f t="shared" si="3"/>
        <v>0</v>
      </c>
      <c r="CY11" s="5">
        <f t="shared" si="3"/>
        <v>0</v>
      </c>
      <c r="CZ11" s="5">
        <f t="shared" si="3"/>
        <v>3270.598</v>
      </c>
      <c r="DA11" s="6" t="s">
        <v>136</v>
      </c>
    </row>
    <row r="12" spans="1:105" s="28" customFormat="1" ht="51.75" customHeight="1">
      <c r="A12" s="25" t="s">
        <v>139</v>
      </c>
      <c r="B12" s="26" t="s">
        <v>140</v>
      </c>
      <c r="C12" s="26"/>
      <c r="D12" s="26"/>
      <c r="E12" s="26"/>
      <c r="F12" s="26"/>
      <c r="G12" s="26" t="s">
        <v>275</v>
      </c>
      <c r="H12" s="26"/>
      <c r="I12" s="26"/>
      <c r="J12" s="26"/>
      <c r="K12" s="26"/>
      <c r="L12" s="26" t="s">
        <v>136</v>
      </c>
      <c r="M12" s="26" t="s">
        <v>136</v>
      </c>
      <c r="N12" s="26" t="s">
        <v>136</v>
      </c>
      <c r="O12" s="24">
        <f t="shared" ref="O12:BZ12" si="4">O13+O14+O15+O16+O17+O18+O19+O20+O21+O22+O23</f>
        <v>2780.09</v>
      </c>
      <c r="P12" s="24">
        <f t="shared" si="4"/>
        <v>2447.4290000000001</v>
      </c>
      <c r="Q12" s="24">
        <f t="shared" si="4"/>
        <v>0</v>
      </c>
      <c r="R12" s="24">
        <f t="shared" si="4"/>
        <v>0</v>
      </c>
      <c r="S12" s="24">
        <f t="shared" si="4"/>
        <v>0</v>
      </c>
      <c r="T12" s="24">
        <f t="shared" si="4"/>
        <v>0</v>
      </c>
      <c r="U12" s="24">
        <f t="shared" si="4"/>
        <v>0</v>
      </c>
      <c r="V12" s="24">
        <f t="shared" si="4"/>
        <v>0</v>
      </c>
      <c r="W12" s="24">
        <f t="shared" si="4"/>
        <v>2780.09</v>
      </c>
      <c r="X12" s="24">
        <f t="shared" si="4"/>
        <v>2447.4300000000003</v>
      </c>
      <c r="Y12" s="24">
        <f t="shared" si="4"/>
        <v>986.66699999999992</v>
      </c>
      <c r="Z12" s="24">
        <f t="shared" si="4"/>
        <v>0</v>
      </c>
      <c r="AA12" s="24">
        <f t="shared" si="4"/>
        <v>0</v>
      </c>
      <c r="AB12" s="24">
        <f t="shared" si="4"/>
        <v>0</v>
      </c>
      <c r="AC12" s="24">
        <f t="shared" si="4"/>
        <v>986.66699999999992</v>
      </c>
      <c r="AD12" s="24">
        <f t="shared" si="4"/>
        <v>725.22900000000004</v>
      </c>
      <c r="AE12" s="24">
        <f t="shared" si="4"/>
        <v>0</v>
      </c>
      <c r="AF12" s="24">
        <f t="shared" si="4"/>
        <v>0</v>
      </c>
      <c r="AG12" s="24">
        <f t="shared" si="4"/>
        <v>0</v>
      </c>
      <c r="AH12" s="24">
        <f t="shared" si="4"/>
        <v>725.22900000000004</v>
      </c>
      <c r="AI12" s="24">
        <f t="shared" si="4"/>
        <v>725.22900000000004</v>
      </c>
      <c r="AJ12" s="24">
        <f t="shared" si="4"/>
        <v>0</v>
      </c>
      <c r="AK12" s="24">
        <f t="shared" si="4"/>
        <v>0</v>
      </c>
      <c r="AL12" s="24">
        <f t="shared" si="4"/>
        <v>0</v>
      </c>
      <c r="AM12" s="24">
        <f t="shared" si="4"/>
        <v>725.22900000000004</v>
      </c>
      <c r="AN12" s="24">
        <f t="shared" si="4"/>
        <v>725.22900000000004</v>
      </c>
      <c r="AO12" s="24">
        <f t="shared" si="4"/>
        <v>0</v>
      </c>
      <c r="AP12" s="24">
        <f t="shared" si="4"/>
        <v>0</v>
      </c>
      <c r="AQ12" s="24">
        <f t="shared" si="4"/>
        <v>0</v>
      </c>
      <c r="AR12" s="24">
        <f t="shared" si="4"/>
        <v>725.22900000000004</v>
      </c>
      <c r="AS12" s="24">
        <f t="shared" si="4"/>
        <v>2785.1150000000002</v>
      </c>
      <c r="AT12" s="24">
        <f t="shared" si="4"/>
        <v>2447.4290000000001</v>
      </c>
      <c r="AU12" s="24">
        <f t="shared" si="4"/>
        <v>0</v>
      </c>
      <c r="AV12" s="24">
        <f t="shared" si="4"/>
        <v>0</v>
      </c>
      <c r="AW12" s="24">
        <f t="shared" si="4"/>
        <v>0</v>
      </c>
      <c r="AX12" s="24">
        <f t="shared" si="4"/>
        <v>0</v>
      </c>
      <c r="AY12" s="24">
        <f t="shared" si="4"/>
        <v>0</v>
      </c>
      <c r="AZ12" s="24">
        <f t="shared" si="4"/>
        <v>0</v>
      </c>
      <c r="BA12" s="24">
        <f t="shared" si="4"/>
        <v>2785.1150000000002</v>
      </c>
      <c r="BB12" s="24">
        <f t="shared" si="4"/>
        <v>2447.4300000000003</v>
      </c>
      <c r="BC12" s="24">
        <f t="shared" si="4"/>
        <v>986.66699999999992</v>
      </c>
      <c r="BD12" s="24">
        <f t="shared" si="4"/>
        <v>0</v>
      </c>
      <c r="BE12" s="24">
        <f t="shared" si="4"/>
        <v>0</v>
      </c>
      <c r="BF12" s="24">
        <f t="shared" si="4"/>
        <v>0</v>
      </c>
      <c r="BG12" s="24">
        <f t="shared" si="4"/>
        <v>986.66699999999992</v>
      </c>
      <c r="BH12" s="24">
        <f t="shared" si="4"/>
        <v>725.22900000000004</v>
      </c>
      <c r="BI12" s="24">
        <f t="shared" si="4"/>
        <v>0</v>
      </c>
      <c r="BJ12" s="24">
        <f t="shared" si="4"/>
        <v>0</v>
      </c>
      <c r="BK12" s="24">
        <f t="shared" si="4"/>
        <v>0</v>
      </c>
      <c r="BL12" s="24">
        <f t="shared" si="4"/>
        <v>725.22900000000004</v>
      </c>
      <c r="BM12" s="24">
        <f t="shared" si="4"/>
        <v>725.22900000000004</v>
      </c>
      <c r="BN12" s="24">
        <f t="shared" si="4"/>
        <v>0</v>
      </c>
      <c r="BO12" s="24">
        <f t="shared" si="4"/>
        <v>0</v>
      </c>
      <c r="BP12" s="24">
        <f t="shared" si="4"/>
        <v>0</v>
      </c>
      <c r="BQ12" s="24">
        <f t="shared" si="4"/>
        <v>725.22900000000004</v>
      </c>
      <c r="BR12" s="24">
        <f t="shared" si="4"/>
        <v>725.22900000000004</v>
      </c>
      <c r="BS12" s="24">
        <f t="shared" si="4"/>
        <v>0</v>
      </c>
      <c r="BT12" s="24">
        <f t="shared" si="4"/>
        <v>0</v>
      </c>
      <c r="BU12" s="24">
        <f t="shared" si="4"/>
        <v>0</v>
      </c>
      <c r="BV12" s="24">
        <f t="shared" si="4"/>
        <v>725.22900000000004</v>
      </c>
      <c r="BW12" s="24">
        <f t="shared" si="4"/>
        <v>2447.4290000000001</v>
      </c>
      <c r="BX12" s="24">
        <f t="shared" si="4"/>
        <v>0</v>
      </c>
      <c r="BY12" s="24">
        <f t="shared" si="4"/>
        <v>0</v>
      </c>
      <c r="BZ12" s="24">
        <f t="shared" si="4"/>
        <v>0</v>
      </c>
      <c r="CA12" s="24">
        <f t="shared" ref="CA12:CZ12" si="5">CA13+CA14+CA15+CA16+CA17+CA18+CA19+CA20+CA21+CA22+CA23</f>
        <v>2447.4300000000003</v>
      </c>
      <c r="CB12" s="24">
        <f t="shared" si="5"/>
        <v>986.66699999999992</v>
      </c>
      <c r="CC12" s="24">
        <f t="shared" si="5"/>
        <v>0</v>
      </c>
      <c r="CD12" s="24">
        <f t="shared" si="5"/>
        <v>0</v>
      </c>
      <c r="CE12" s="24">
        <f t="shared" si="5"/>
        <v>0</v>
      </c>
      <c r="CF12" s="24">
        <f t="shared" si="5"/>
        <v>986.66699999999992</v>
      </c>
      <c r="CG12" s="24">
        <f t="shared" si="5"/>
        <v>725.22900000000004</v>
      </c>
      <c r="CH12" s="24">
        <f t="shared" si="5"/>
        <v>0</v>
      </c>
      <c r="CI12" s="24">
        <f t="shared" si="5"/>
        <v>0</v>
      </c>
      <c r="CJ12" s="24">
        <f t="shared" si="5"/>
        <v>0</v>
      </c>
      <c r="CK12" s="24">
        <f t="shared" si="5"/>
        <v>725.22900000000004</v>
      </c>
      <c r="CL12" s="24">
        <f t="shared" si="5"/>
        <v>2447.4290000000001</v>
      </c>
      <c r="CM12" s="24">
        <f t="shared" si="5"/>
        <v>0</v>
      </c>
      <c r="CN12" s="24">
        <f t="shared" si="5"/>
        <v>0</v>
      </c>
      <c r="CO12" s="24">
        <f t="shared" si="5"/>
        <v>0</v>
      </c>
      <c r="CP12" s="24">
        <f t="shared" si="5"/>
        <v>2447.4300000000003</v>
      </c>
      <c r="CQ12" s="24">
        <f t="shared" si="5"/>
        <v>986.66699999999992</v>
      </c>
      <c r="CR12" s="24">
        <f t="shared" si="5"/>
        <v>0</v>
      </c>
      <c r="CS12" s="24">
        <f t="shared" si="5"/>
        <v>0</v>
      </c>
      <c r="CT12" s="24">
        <f t="shared" si="5"/>
        <v>0</v>
      </c>
      <c r="CU12" s="24">
        <f t="shared" si="5"/>
        <v>986.66699999999992</v>
      </c>
      <c r="CV12" s="24">
        <f t="shared" si="5"/>
        <v>725.22900000000004</v>
      </c>
      <c r="CW12" s="24">
        <f t="shared" si="5"/>
        <v>0</v>
      </c>
      <c r="CX12" s="24">
        <f t="shared" si="5"/>
        <v>0</v>
      </c>
      <c r="CY12" s="24">
        <f t="shared" si="5"/>
        <v>0</v>
      </c>
      <c r="CZ12" s="24">
        <f t="shared" si="5"/>
        <v>725.22900000000004</v>
      </c>
      <c r="DA12" s="27" t="s">
        <v>136</v>
      </c>
    </row>
    <row r="13" spans="1:105" ht="45" customHeight="1">
      <c r="A13" s="3" t="s">
        <v>141</v>
      </c>
      <c r="B13" s="4" t="s">
        <v>142</v>
      </c>
      <c r="C13" s="4"/>
      <c r="D13" s="4"/>
      <c r="E13" s="4"/>
      <c r="F13" s="4"/>
      <c r="G13" s="4"/>
      <c r="H13" s="4"/>
      <c r="I13" s="23" t="s">
        <v>255</v>
      </c>
      <c r="J13" s="4"/>
      <c r="K13" s="13" t="s">
        <v>274</v>
      </c>
      <c r="L13" s="4" t="s">
        <v>34</v>
      </c>
      <c r="M13" s="26" t="s">
        <v>143</v>
      </c>
      <c r="N13" s="26" t="s">
        <v>42</v>
      </c>
      <c r="O13" s="5">
        <v>287.60000000000002</v>
      </c>
      <c r="P13" s="5">
        <v>127.5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287.60000000000002</v>
      </c>
      <c r="X13" s="5">
        <v>127.5</v>
      </c>
      <c r="Y13" s="5">
        <v>160</v>
      </c>
      <c r="Z13" s="5">
        <v>0</v>
      </c>
      <c r="AA13" s="5">
        <v>0</v>
      </c>
      <c r="AB13" s="5">
        <v>0</v>
      </c>
      <c r="AC13" s="5">
        <v>160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f t="shared" ref="AS13:AX13" si="6">O13</f>
        <v>287.60000000000002</v>
      </c>
      <c r="AT13" s="5">
        <f t="shared" si="6"/>
        <v>127.5</v>
      </c>
      <c r="AU13" s="5">
        <f t="shared" si="6"/>
        <v>0</v>
      </c>
      <c r="AV13" s="5">
        <f t="shared" si="6"/>
        <v>0</v>
      </c>
      <c r="AW13" s="5">
        <f t="shared" si="6"/>
        <v>0</v>
      </c>
      <c r="AX13" s="5">
        <f t="shared" si="6"/>
        <v>0</v>
      </c>
      <c r="AY13" s="5">
        <v>0</v>
      </c>
      <c r="AZ13" s="5">
        <v>0</v>
      </c>
      <c r="BA13" s="5">
        <f t="shared" ref="BA13:BC15" si="7">W13</f>
        <v>287.60000000000002</v>
      </c>
      <c r="BB13" s="5">
        <f t="shared" si="7"/>
        <v>127.5</v>
      </c>
      <c r="BC13" s="5">
        <f t="shared" si="7"/>
        <v>160</v>
      </c>
      <c r="BD13" s="5">
        <v>0</v>
      </c>
      <c r="BE13" s="5">
        <v>0</v>
      </c>
      <c r="BF13" s="5">
        <v>0</v>
      </c>
      <c r="BG13" s="5">
        <f>AC13</f>
        <v>160</v>
      </c>
      <c r="BH13" s="5">
        <f>AD13</f>
        <v>0</v>
      </c>
      <c r="BI13" s="5">
        <v>0</v>
      </c>
      <c r="BJ13" s="5">
        <v>0</v>
      </c>
      <c r="BK13" s="5">
        <v>0</v>
      </c>
      <c r="BL13" s="5">
        <f t="shared" ref="BL13:BL23" si="8">AH13</f>
        <v>0</v>
      </c>
      <c r="BM13" s="5">
        <f t="shared" ref="BM13:BM23" si="9">AI13</f>
        <v>0</v>
      </c>
      <c r="BN13" s="5">
        <v>0</v>
      </c>
      <c r="BO13" s="5">
        <v>0</v>
      </c>
      <c r="BP13" s="5">
        <v>0</v>
      </c>
      <c r="BQ13" s="5">
        <f>AM13</f>
        <v>0</v>
      </c>
      <c r="BR13" s="5">
        <f>AN13</f>
        <v>0</v>
      </c>
      <c r="BS13" s="5">
        <v>0</v>
      </c>
      <c r="BT13" s="5">
        <v>0</v>
      </c>
      <c r="BU13" s="5">
        <v>0</v>
      </c>
      <c r="BV13" s="5">
        <f>AR13</f>
        <v>0</v>
      </c>
      <c r="BW13" s="5">
        <f>P13</f>
        <v>127.5</v>
      </c>
      <c r="BX13" s="5">
        <f>R13</f>
        <v>0</v>
      </c>
      <c r="BY13" s="5">
        <f>T13</f>
        <v>0</v>
      </c>
      <c r="BZ13" s="5">
        <f>V13</f>
        <v>0</v>
      </c>
      <c r="CA13" s="5">
        <f>X13</f>
        <v>127.5</v>
      </c>
      <c r="CB13" s="5">
        <f>Y13</f>
        <v>160</v>
      </c>
      <c r="CC13" s="5">
        <f>Z13</f>
        <v>0</v>
      </c>
      <c r="CD13" s="5">
        <f>AA13</f>
        <v>0</v>
      </c>
      <c r="CE13" s="5">
        <v>0</v>
      </c>
      <c r="CF13" s="5">
        <f>AC13</f>
        <v>160</v>
      </c>
      <c r="CG13" s="5">
        <f>AD13</f>
        <v>0</v>
      </c>
      <c r="CH13" s="5">
        <v>0</v>
      </c>
      <c r="CI13" s="5">
        <v>0</v>
      </c>
      <c r="CJ13" s="5">
        <v>0</v>
      </c>
      <c r="CK13" s="5">
        <f>AH13</f>
        <v>0</v>
      </c>
      <c r="CL13" s="5">
        <f>BW13</f>
        <v>127.5</v>
      </c>
      <c r="CM13" s="5">
        <v>0</v>
      </c>
      <c r="CN13" s="5">
        <f>BY13</f>
        <v>0</v>
      </c>
      <c r="CO13" s="5">
        <v>0</v>
      </c>
      <c r="CP13" s="5">
        <f>CA13</f>
        <v>127.5</v>
      </c>
      <c r="CQ13" s="5">
        <f>CB13</f>
        <v>160</v>
      </c>
      <c r="CR13" s="5">
        <v>0</v>
      </c>
      <c r="CS13" s="5">
        <f>CD13</f>
        <v>0</v>
      </c>
      <c r="CT13" s="5">
        <v>0</v>
      </c>
      <c r="CU13" s="5">
        <f>CF13</f>
        <v>160</v>
      </c>
      <c r="CV13" s="5">
        <f>CG13</f>
        <v>0</v>
      </c>
      <c r="CW13" s="5">
        <v>0</v>
      </c>
      <c r="CX13" s="5">
        <v>0</v>
      </c>
      <c r="CY13" s="5">
        <v>0</v>
      </c>
      <c r="CZ13" s="5">
        <f>CK13</f>
        <v>0</v>
      </c>
      <c r="DA13" s="6" t="s">
        <v>0</v>
      </c>
    </row>
    <row r="14" spans="1:105" ht="63.6" customHeight="1">
      <c r="A14" s="3" t="s">
        <v>144</v>
      </c>
      <c r="B14" s="4" t="s">
        <v>145</v>
      </c>
      <c r="C14" s="4"/>
      <c r="D14" s="4"/>
      <c r="E14" s="4"/>
      <c r="F14" s="4"/>
      <c r="G14" s="4"/>
      <c r="H14" s="4"/>
      <c r="I14" s="17" t="s">
        <v>256</v>
      </c>
      <c r="J14" s="4"/>
      <c r="K14" s="12" t="s">
        <v>273</v>
      </c>
      <c r="L14" s="4" t="s">
        <v>41</v>
      </c>
      <c r="M14" s="26" t="s">
        <v>146</v>
      </c>
      <c r="N14" s="26" t="s">
        <v>147</v>
      </c>
      <c r="O14" s="5">
        <v>30</v>
      </c>
      <c r="P14" s="5">
        <v>29.998999999999999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30</v>
      </c>
      <c r="X14" s="5">
        <v>30</v>
      </c>
      <c r="Y14" s="5">
        <v>30.04</v>
      </c>
      <c r="Z14" s="5">
        <v>0</v>
      </c>
      <c r="AA14" s="5">
        <v>0</v>
      </c>
      <c r="AB14" s="5">
        <v>0</v>
      </c>
      <c r="AC14" s="5">
        <v>30.04</v>
      </c>
      <c r="AD14" s="5">
        <v>30</v>
      </c>
      <c r="AE14" s="5">
        <v>0</v>
      </c>
      <c r="AF14" s="5">
        <v>0</v>
      </c>
      <c r="AG14" s="5">
        <v>0</v>
      </c>
      <c r="AH14" s="5">
        <v>30</v>
      </c>
      <c r="AI14" s="5">
        <v>30</v>
      </c>
      <c r="AJ14" s="5">
        <v>0</v>
      </c>
      <c r="AK14" s="5">
        <v>0</v>
      </c>
      <c r="AL14" s="5">
        <v>0</v>
      </c>
      <c r="AM14" s="5">
        <v>30</v>
      </c>
      <c r="AN14" s="5">
        <v>30</v>
      </c>
      <c r="AO14" s="5">
        <v>0</v>
      </c>
      <c r="AP14" s="5">
        <v>0</v>
      </c>
      <c r="AQ14" s="5">
        <v>0</v>
      </c>
      <c r="AR14" s="5">
        <v>30</v>
      </c>
      <c r="AS14" s="5">
        <f>O14</f>
        <v>30</v>
      </c>
      <c r="AT14" s="5">
        <f>P14</f>
        <v>29.998999999999999</v>
      </c>
      <c r="AU14" s="5">
        <f t="shared" ref="AU14:AU39" si="10">Q14</f>
        <v>0</v>
      </c>
      <c r="AV14" s="5">
        <f t="shared" ref="AV14:AV20" si="11">R14</f>
        <v>0</v>
      </c>
      <c r="AW14" s="5">
        <f t="shared" ref="AW14:AW23" si="12">S14</f>
        <v>0</v>
      </c>
      <c r="AX14" s="5">
        <f t="shared" ref="AX14:AX23" si="13">T14</f>
        <v>0</v>
      </c>
      <c r="AY14" s="5">
        <v>0</v>
      </c>
      <c r="AZ14" s="5">
        <v>0</v>
      </c>
      <c r="BA14" s="5">
        <f t="shared" si="7"/>
        <v>30</v>
      </c>
      <c r="BB14" s="5">
        <f t="shared" si="7"/>
        <v>30</v>
      </c>
      <c r="BC14" s="5">
        <f t="shared" si="7"/>
        <v>30.04</v>
      </c>
      <c r="BD14" s="5">
        <v>0</v>
      </c>
      <c r="BE14" s="5">
        <v>0</v>
      </c>
      <c r="BF14" s="5">
        <v>0</v>
      </c>
      <c r="BG14" s="5">
        <f>AC14</f>
        <v>30.04</v>
      </c>
      <c r="BH14" s="5">
        <f>AD14</f>
        <v>30</v>
      </c>
      <c r="BI14" s="5">
        <v>0</v>
      </c>
      <c r="BJ14" s="5">
        <v>0</v>
      </c>
      <c r="BK14" s="5">
        <v>0</v>
      </c>
      <c r="BL14" s="5">
        <f t="shared" si="8"/>
        <v>30</v>
      </c>
      <c r="BM14" s="5">
        <f t="shared" si="9"/>
        <v>30</v>
      </c>
      <c r="BN14" s="5">
        <v>0</v>
      </c>
      <c r="BO14" s="5">
        <v>0</v>
      </c>
      <c r="BP14" s="5">
        <v>0</v>
      </c>
      <c r="BQ14" s="5">
        <f>AM14</f>
        <v>30</v>
      </c>
      <c r="BR14" s="5">
        <f>AN14</f>
        <v>30</v>
      </c>
      <c r="BS14" s="5">
        <v>0</v>
      </c>
      <c r="BT14" s="5">
        <v>0</v>
      </c>
      <c r="BU14" s="5">
        <v>0</v>
      </c>
      <c r="BV14" s="5">
        <f t="shared" ref="BV14:BV21" si="14">AR14</f>
        <v>30</v>
      </c>
      <c r="BW14" s="5">
        <f>P14</f>
        <v>29.998999999999999</v>
      </c>
      <c r="BX14" s="5">
        <f t="shared" ref="BX14:BX23" si="15">R14</f>
        <v>0</v>
      </c>
      <c r="BY14" s="5">
        <f t="shared" ref="BY14:BY23" si="16">T14</f>
        <v>0</v>
      </c>
      <c r="BZ14" s="5">
        <v>0</v>
      </c>
      <c r="CA14" s="5">
        <f t="shared" ref="CA14:CA23" si="17">X14</f>
        <v>30</v>
      </c>
      <c r="CB14" s="5">
        <f t="shared" ref="CB14:CB23" si="18">Y14</f>
        <v>30.04</v>
      </c>
      <c r="CC14" s="5">
        <f t="shared" ref="CC14:CC20" si="19">Z14</f>
        <v>0</v>
      </c>
      <c r="CD14" s="5">
        <f t="shared" ref="CD14:CD22" si="20">AA14</f>
        <v>0</v>
      </c>
      <c r="CE14" s="5">
        <v>0</v>
      </c>
      <c r="CF14" s="5">
        <f t="shared" ref="CF14:CF19" si="21">AC14</f>
        <v>30.04</v>
      </c>
      <c r="CG14" s="5">
        <f t="shared" ref="CG14:CG39" si="22">AD14</f>
        <v>30</v>
      </c>
      <c r="CH14" s="5">
        <v>0</v>
      </c>
      <c r="CI14" s="5">
        <v>0</v>
      </c>
      <c r="CJ14" s="5">
        <v>0</v>
      </c>
      <c r="CK14" s="5">
        <f t="shared" ref="CK14:CK19" si="23">AH14</f>
        <v>30</v>
      </c>
      <c r="CL14" s="5">
        <f t="shared" ref="CL14:CL23" si="24">BW14</f>
        <v>29.998999999999999</v>
      </c>
      <c r="CM14" s="5">
        <v>0</v>
      </c>
      <c r="CN14" s="5">
        <f t="shared" ref="CN14:CN22" si="25">BY14</f>
        <v>0</v>
      </c>
      <c r="CO14" s="5">
        <v>0</v>
      </c>
      <c r="CP14" s="5">
        <f t="shared" ref="CP14:CP19" si="26">CA14</f>
        <v>30</v>
      </c>
      <c r="CQ14" s="5">
        <f t="shared" ref="CQ14:CQ20" si="27">CB14</f>
        <v>30.04</v>
      </c>
      <c r="CR14" s="5">
        <v>0</v>
      </c>
      <c r="CS14" s="5">
        <f t="shared" ref="CS14:CS23" si="28">CD14</f>
        <v>0</v>
      </c>
      <c r="CT14" s="5">
        <v>0</v>
      </c>
      <c r="CU14" s="5">
        <f t="shared" ref="CU14:CU23" si="29">CF14</f>
        <v>30.04</v>
      </c>
      <c r="CV14" s="5">
        <f t="shared" ref="CV14:CV23" si="30">CG14</f>
        <v>30</v>
      </c>
      <c r="CW14" s="5">
        <v>0</v>
      </c>
      <c r="CX14" s="5">
        <v>0</v>
      </c>
      <c r="CY14" s="5">
        <v>0</v>
      </c>
      <c r="CZ14" s="5">
        <f t="shared" ref="CZ14:CZ20" si="31">CK14</f>
        <v>30</v>
      </c>
      <c r="DA14" s="6" t="s">
        <v>0</v>
      </c>
    </row>
    <row r="15" spans="1:105" ht="12.6" customHeight="1">
      <c r="A15" s="7" t="s">
        <v>0</v>
      </c>
      <c r="B15" s="8" t="s">
        <v>0</v>
      </c>
      <c r="C15" s="8"/>
      <c r="D15" s="8"/>
      <c r="E15" s="8"/>
      <c r="F15" s="8"/>
      <c r="G15" s="8"/>
      <c r="H15" s="8"/>
      <c r="I15" s="8"/>
      <c r="J15" s="8"/>
      <c r="K15" s="8"/>
      <c r="L15" s="4" t="s">
        <v>41</v>
      </c>
      <c r="M15" s="26" t="s">
        <v>146</v>
      </c>
      <c r="N15" s="26" t="s">
        <v>39</v>
      </c>
      <c r="O15" s="5">
        <v>4.42</v>
      </c>
      <c r="P15" s="5">
        <v>4.42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4.42</v>
      </c>
      <c r="X15" s="5">
        <v>4.42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f>O15</f>
        <v>4.42</v>
      </c>
      <c r="AT15" s="5">
        <f>P15</f>
        <v>4.42</v>
      </c>
      <c r="AU15" s="5">
        <f t="shared" si="10"/>
        <v>0</v>
      </c>
      <c r="AV15" s="5">
        <f t="shared" si="11"/>
        <v>0</v>
      </c>
      <c r="AW15" s="5">
        <f t="shared" si="12"/>
        <v>0</v>
      </c>
      <c r="AX15" s="5">
        <f t="shared" si="13"/>
        <v>0</v>
      </c>
      <c r="AY15" s="5">
        <v>0</v>
      </c>
      <c r="AZ15" s="5">
        <v>0</v>
      </c>
      <c r="BA15" s="5">
        <f t="shared" si="7"/>
        <v>4.42</v>
      </c>
      <c r="BB15" s="5">
        <f t="shared" si="7"/>
        <v>4.42</v>
      </c>
      <c r="BC15" s="5">
        <f t="shared" si="7"/>
        <v>0</v>
      </c>
      <c r="BD15" s="5">
        <v>0</v>
      </c>
      <c r="BE15" s="5">
        <v>0</v>
      </c>
      <c r="BF15" s="5">
        <v>0</v>
      </c>
      <c r="BG15" s="5">
        <f t="shared" ref="BG15:BG19" si="32">AC15</f>
        <v>0</v>
      </c>
      <c r="BH15" s="5">
        <f t="shared" ref="BH15:BH23" si="33">AD15</f>
        <v>0</v>
      </c>
      <c r="BI15" s="5">
        <v>0</v>
      </c>
      <c r="BJ15" s="5">
        <v>0</v>
      </c>
      <c r="BK15" s="5">
        <v>0</v>
      </c>
      <c r="BL15" s="5">
        <f t="shared" si="8"/>
        <v>0</v>
      </c>
      <c r="BM15" s="5">
        <f t="shared" si="9"/>
        <v>0</v>
      </c>
      <c r="BN15" s="5">
        <v>0</v>
      </c>
      <c r="BO15" s="5">
        <v>0</v>
      </c>
      <c r="BP15" s="5">
        <v>0</v>
      </c>
      <c r="BQ15" s="5">
        <f t="shared" ref="BQ15:BQ17" si="34">AM15</f>
        <v>0</v>
      </c>
      <c r="BR15" s="5">
        <f t="shared" ref="BR15:BR23" si="35">AN15</f>
        <v>0</v>
      </c>
      <c r="BS15" s="5">
        <v>0</v>
      </c>
      <c r="BT15" s="5">
        <v>0</v>
      </c>
      <c r="BU15" s="5">
        <v>0</v>
      </c>
      <c r="BV15" s="5">
        <f t="shared" si="14"/>
        <v>0</v>
      </c>
      <c r="BW15" s="5">
        <f t="shared" ref="BW15:BW19" si="36">P15</f>
        <v>4.42</v>
      </c>
      <c r="BX15" s="5">
        <f t="shared" si="15"/>
        <v>0</v>
      </c>
      <c r="BY15" s="5">
        <f t="shared" si="16"/>
        <v>0</v>
      </c>
      <c r="BZ15" s="5">
        <v>0</v>
      </c>
      <c r="CA15" s="5">
        <f t="shared" si="17"/>
        <v>4.42</v>
      </c>
      <c r="CB15" s="5">
        <f t="shared" si="18"/>
        <v>0</v>
      </c>
      <c r="CC15" s="5">
        <f t="shared" si="19"/>
        <v>0</v>
      </c>
      <c r="CD15" s="5">
        <f t="shared" si="20"/>
        <v>0</v>
      </c>
      <c r="CE15" s="5">
        <v>0</v>
      </c>
      <c r="CF15" s="5">
        <f t="shared" si="21"/>
        <v>0</v>
      </c>
      <c r="CG15" s="5">
        <f t="shared" si="22"/>
        <v>0</v>
      </c>
      <c r="CH15" s="5">
        <v>0</v>
      </c>
      <c r="CI15" s="5">
        <v>0</v>
      </c>
      <c r="CJ15" s="5">
        <v>0</v>
      </c>
      <c r="CK15" s="5">
        <f t="shared" si="23"/>
        <v>0</v>
      </c>
      <c r="CL15" s="5">
        <f t="shared" si="24"/>
        <v>4.42</v>
      </c>
      <c r="CM15" s="5">
        <v>0</v>
      </c>
      <c r="CN15" s="5">
        <f t="shared" si="25"/>
        <v>0</v>
      </c>
      <c r="CO15" s="5">
        <v>0</v>
      </c>
      <c r="CP15" s="5">
        <f t="shared" si="26"/>
        <v>4.42</v>
      </c>
      <c r="CQ15" s="5">
        <f t="shared" si="27"/>
        <v>0</v>
      </c>
      <c r="CR15" s="5">
        <v>0</v>
      </c>
      <c r="CS15" s="5">
        <f t="shared" si="28"/>
        <v>0</v>
      </c>
      <c r="CT15" s="5">
        <v>0</v>
      </c>
      <c r="CU15" s="5">
        <f t="shared" si="29"/>
        <v>0</v>
      </c>
      <c r="CV15" s="5">
        <f t="shared" si="30"/>
        <v>0</v>
      </c>
      <c r="CW15" s="5">
        <v>0</v>
      </c>
      <c r="CX15" s="5">
        <v>0</v>
      </c>
      <c r="CY15" s="5">
        <v>0</v>
      </c>
      <c r="CZ15" s="5">
        <f t="shared" si="31"/>
        <v>0</v>
      </c>
      <c r="DA15" s="6" t="s">
        <v>0</v>
      </c>
    </row>
    <row r="16" spans="1:105" ht="12.6" customHeight="1">
      <c r="A16" s="7" t="s">
        <v>0</v>
      </c>
      <c r="B16" s="8" t="s">
        <v>0</v>
      </c>
      <c r="C16" s="8"/>
      <c r="D16" s="8"/>
      <c r="E16" s="8"/>
      <c r="F16" s="8"/>
      <c r="G16" s="8"/>
      <c r="H16" s="8"/>
      <c r="I16" s="8"/>
      <c r="J16" s="8"/>
      <c r="K16" s="8"/>
      <c r="L16" s="4" t="s">
        <v>41</v>
      </c>
      <c r="M16" s="26" t="s">
        <v>146</v>
      </c>
      <c r="N16" s="26" t="s">
        <v>43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5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f t="shared" ref="AS16:AS22" si="37">O16</f>
        <v>0</v>
      </c>
      <c r="AT16" s="5">
        <f t="shared" ref="AT16:AT22" si="38">P16</f>
        <v>0</v>
      </c>
      <c r="AU16" s="5">
        <f t="shared" si="10"/>
        <v>0</v>
      </c>
      <c r="AV16" s="5">
        <f t="shared" si="11"/>
        <v>0</v>
      </c>
      <c r="AW16" s="5">
        <f t="shared" si="12"/>
        <v>0</v>
      </c>
      <c r="AX16" s="5">
        <f t="shared" si="13"/>
        <v>0</v>
      </c>
      <c r="AY16" s="5">
        <v>0</v>
      </c>
      <c r="AZ16" s="5">
        <v>0</v>
      </c>
      <c r="BA16" s="5">
        <f t="shared" ref="BA16:BA22" si="39">W16</f>
        <v>0</v>
      </c>
      <c r="BB16" s="5">
        <f t="shared" ref="BB16:BB17" si="40">X16</f>
        <v>0</v>
      </c>
      <c r="BC16" s="5">
        <f t="shared" ref="BC16:BC23" si="41">Y16</f>
        <v>0</v>
      </c>
      <c r="BD16" s="5">
        <v>0</v>
      </c>
      <c r="BE16" s="5">
        <v>0</v>
      </c>
      <c r="BF16" s="5">
        <v>0</v>
      </c>
      <c r="BG16" s="5">
        <f t="shared" si="32"/>
        <v>0</v>
      </c>
      <c r="BH16" s="5">
        <f t="shared" si="33"/>
        <v>0</v>
      </c>
      <c r="BI16" s="5">
        <v>0</v>
      </c>
      <c r="BJ16" s="5">
        <v>0</v>
      </c>
      <c r="BK16" s="5">
        <v>0</v>
      </c>
      <c r="BL16" s="5">
        <f t="shared" si="8"/>
        <v>0</v>
      </c>
      <c r="BM16" s="5">
        <f t="shared" si="9"/>
        <v>0</v>
      </c>
      <c r="BN16" s="5">
        <v>0</v>
      </c>
      <c r="BO16" s="5">
        <v>0</v>
      </c>
      <c r="BP16" s="5">
        <v>0</v>
      </c>
      <c r="BQ16" s="5">
        <f t="shared" si="34"/>
        <v>0</v>
      </c>
      <c r="BR16" s="5">
        <f t="shared" si="35"/>
        <v>0</v>
      </c>
      <c r="BS16" s="5">
        <v>0</v>
      </c>
      <c r="BT16" s="5">
        <v>0</v>
      </c>
      <c r="BU16" s="5">
        <v>0</v>
      </c>
      <c r="BV16" s="5">
        <f t="shared" si="14"/>
        <v>0</v>
      </c>
      <c r="BW16" s="5">
        <f t="shared" si="36"/>
        <v>0</v>
      </c>
      <c r="BX16" s="5">
        <f t="shared" si="15"/>
        <v>0</v>
      </c>
      <c r="BY16" s="5">
        <f t="shared" si="16"/>
        <v>0</v>
      </c>
      <c r="BZ16" s="5">
        <v>0</v>
      </c>
      <c r="CA16" s="5">
        <f t="shared" si="17"/>
        <v>0</v>
      </c>
      <c r="CB16" s="5">
        <f t="shared" si="18"/>
        <v>0</v>
      </c>
      <c r="CC16" s="5">
        <f t="shared" si="19"/>
        <v>0</v>
      </c>
      <c r="CD16" s="5">
        <f t="shared" si="20"/>
        <v>0</v>
      </c>
      <c r="CE16" s="5">
        <v>0</v>
      </c>
      <c r="CF16" s="5">
        <f t="shared" si="21"/>
        <v>0</v>
      </c>
      <c r="CG16" s="5">
        <f t="shared" si="22"/>
        <v>0</v>
      </c>
      <c r="CH16" s="5">
        <v>0</v>
      </c>
      <c r="CI16" s="5">
        <v>0</v>
      </c>
      <c r="CJ16" s="5">
        <v>0</v>
      </c>
      <c r="CK16" s="5">
        <f t="shared" si="23"/>
        <v>0</v>
      </c>
      <c r="CL16" s="5">
        <f t="shared" si="24"/>
        <v>0</v>
      </c>
      <c r="CM16" s="5">
        <v>0</v>
      </c>
      <c r="CN16" s="5">
        <f t="shared" si="25"/>
        <v>0</v>
      </c>
      <c r="CO16" s="5">
        <v>0</v>
      </c>
      <c r="CP16" s="5">
        <f t="shared" si="26"/>
        <v>0</v>
      </c>
      <c r="CQ16" s="5">
        <f t="shared" si="27"/>
        <v>0</v>
      </c>
      <c r="CR16" s="5">
        <v>0</v>
      </c>
      <c r="CS16" s="5">
        <f t="shared" si="28"/>
        <v>0</v>
      </c>
      <c r="CT16" s="5">
        <v>0</v>
      </c>
      <c r="CU16" s="5">
        <f t="shared" si="29"/>
        <v>0</v>
      </c>
      <c r="CV16" s="5">
        <f t="shared" si="30"/>
        <v>0</v>
      </c>
      <c r="CW16" s="5">
        <v>0</v>
      </c>
      <c r="CX16" s="5">
        <v>0</v>
      </c>
      <c r="CY16" s="5">
        <v>0</v>
      </c>
      <c r="CZ16" s="5">
        <f t="shared" si="31"/>
        <v>0</v>
      </c>
      <c r="DA16" s="6" t="s">
        <v>0</v>
      </c>
    </row>
    <row r="17" spans="1:105" ht="44.25" customHeight="1">
      <c r="A17" s="3" t="s">
        <v>148</v>
      </c>
      <c r="B17" s="4" t="s">
        <v>149</v>
      </c>
      <c r="C17" s="4"/>
      <c r="D17" s="4"/>
      <c r="E17" s="4"/>
      <c r="F17" s="4"/>
      <c r="G17" s="4"/>
      <c r="H17" s="4"/>
      <c r="I17" s="4"/>
      <c r="J17" s="4"/>
      <c r="K17" s="4"/>
      <c r="L17" s="4" t="s">
        <v>49</v>
      </c>
      <c r="M17" s="26" t="s">
        <v>150</v>
      </c>
      <c r="N17" s="26" t="s">
        <v>41</v>
      </c>
      <c r="O17" s="5">
        <v>1700</v>
      </c>
      <c r="P17" s="5">
        <v>1650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1700</v>
      </c>
      <c r="X17" s="5">
        <v>1650</v>
      </c>
      <c r="Y17" s="5">
        <v>50</v>
      </c>
      <c r="Z17" s="5">
        <v>0</v>
      </c>
      <c r="AA17" s="5">
        <v>0</v>
      </c>
      <c r="AB17" s="5">
        <v>0</v>
      </c>
      <c r="AC17" s="5">
        <v>50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f t="shared" si="37"/>
        <v>1700</v>
      </c>
      <c r="AT17" s="5">
        <f t="shared" si="38"/>
        <v>1650</v>
      </c>
      <c r="AU17" s="5">
        <f t="shared" si="10"/>
        <v>0</v>
      </c>
      <c r="AV17" s="5">
        <f t="shared" si="11"/>
        <v>0</v>
      </c>
      <c r="AW17" s="5">
        <f t="shared" si="12"/>
        <v>0</v>
      </c>
      <c r="AX17" s="5">
        <f t="shared" si="13"/>
        <v>0</v>
      </c>
      <c r="AY17" s="5">
        <v>0</v>
      </c>
      <c r="AZ17" s="5">
        <v>0</v>
      </c>
      <c r="BA17" s="5">
        <f t="shared" si="39"/>
        <v>1700</v>
      </c>
      <c r="BB17" s="5">
        <f t="shared" si="40"/>
        <v>1650</v>
      </c>
      <c r="BC17" s="5">
        <f t="shared" si="41"/>
        <v>50</v>
      </c>
      <c r="BD17" s="5">
        <v>0</v>
      </c>
      <c r="BE17" s="5">
        <v>0</v>
      </c>
      <c r="BF17" s="5">
        <v>0</v>
      </c>
      <c r="BG17" s="5">
        <f t="shared" si="32"/>
        <v>50</v>
      </c>
      <c r="BH17" s="5">
        <f t="shared" si="33"/>
        <v>0</v>
      </c>
      <c r="BI17" s="5">
        <v>0</v>
      </c>
      <c r="BJ17" s="5">
        <v>0</v>
      </c>
      <c r="BK17" s="5">
        <v>0</v>
      </c>
      <c r="BL17" s="5">
        <f t="shared" si="8"/>
        <v>0</v>
      </c>
      <c r="BM17" s="5">
        <f t="shared" si="9"/>
        <v>0</v>
      </c>
      <c r="BN17" s="5">
        <v>0</v>
      </c>
      <c r="BO17" s="5">
        <v>0</v>
      </c>
      <c r="BP17" s="5">
        <v>0</v>
      </c>
      <c r="BQ17" s="5">
        <f t="shared" si="34"/>
        <v>0</v>
      </c>
      <c r="BR17" s="5">
        <f t="shared" si="35"/>
        <v>0</v>
      </c>
      <c r="BS17" s="5">
        <v>0</v>
      </c>
      <c r="BT17" s="5">
        <v>0</v>
      </c>
      <c r="BU17" s="5">
        <v>0</v>
      </c>
      <c r="BV17" s="5">
        <f t="shared" si="14"/>
        <v>0</v>
      </c>
      <c r="BW17" s="5">
        <f t="shared" si="36"/>
        <v>1650</v>
      </c>
      <c r="BX17" s="5">
        <f t="shared" si="15"/>
        <v>0</v>
      </c>
      <c r="BY17" s="5">
        <f t="shared" si="16"/>
        <v>0</v>
      </c>
      <c r="BZ17" s="5">
        <v>0</v>
      </c>
      <c r="CA17" s="5">
        <f t="shared" si="17"/>
        <v>1650</v>
      </c>
      <c r="CB17" s="5">
        <f t="shared" si="18"/>
        <v>50</v>
      </c>
      <c r="CC17" s="5">
        <f t="shared" si="19"/>
        <v>0</v>
      </c>
      <c r="CD17" s="5">
        <f t="shared" si="20"/>
        <v>0</v>
      </c>
      <c r="CE17" s="5">
        <v>0</v>
      </c>
      <c r="CF17" s="5">
        <f t="shared" si="21"/>
        <v>50</v>
      </c>
      <c r="CG17" s="5">
        <f t="shared" si="22"/>
        <v>0</v>
      </c>
      <c r="CH17" s="5">
        <v>0</v>
      </c>
      <c r="CI17" s="5">
        <v>0</v>
      </c>
      <c r="CJ17" s="5">
        <v>0</v>
      </c>
      <c r="CK17" s="5">
        <f t="shared" si="23"/>
        <v>0</v>
      </c>
      <c r="CL17" s="5">
        <f t="shared" si="24"/>
        <v>1650</v>
      </c>
      <c r="CM17" s="5">
        <v>0</v>
      </c>
      <c r="CN17" s="5">
        <f t="shared" si="25"/>
        <v>0</v>
      </c>
      <c r="CO17" s="5">
        <v>0</v>
      </c>
      <c r="CP17" s="5">
        <f t="shared" si="26"/>
        <v>1650</v>
      </c>
      <c r="CQ17" s="5">
        <f t="shared" si="27"/>
        <v>50</v>
      </c>
      <c r="CR17" s="5">
        <v>0</v>
      </c>
      <c r="CS17" s="5">
        <f t="shared" si="28"/>
        <v>0</v>
      </c>
      <c r="CT17" s="5">
        <v>0</v>
      </c>
      <c r="CU17" s="5">
        <f t="shared" si="29"/>
        <v>50</v>
      </c>
      <c r="CV17" s="5">
        <f t="shared" si="30"/>
        <v>0</v>
      </c>
      <c r="CW17" s="5">
        <v>0</v>
      </c>
      <c r="CX17" s="5">
        <v>0</v>
      </c>
      <c r="CY17" s="5">
        <v>0</v>
      </c>
      <c r="CZ17" s="5">
        <f t="shared" si="31"/>
        <v>0</v>
      </c>
      <c r="DA17" s="6" t="s">
        <v>0</v>
      </c>
    </row>
    <row r="18" spans="1:105" ht="42" customHeight="1">
      <c r="A18" s="3" t="s">
        <v>151</v>
      </c>
      <c r="B18" s="4" t="s">
        <v>152</v>
      </c>
      <c r="C18" s="4"/>
      <c r="D18" s="4"/>
      <c r="E18" s="4"/>
      <c r="F18" s="4"/>
      <c r="G18" s="4"/>
      <c r="H18" s="4"/>
      <c r="I18" s="4"/>
      <c r="J18" s="4"/>
      <c r="K18" s="4"/>
      <c r="L18" s="4" t="s">
        <v>38</v>
      </c>
      <c r="M18" s="26" t="s">
        <v>153</v>
      </c>
      <c r="N18" s="26" t="s">
        <v>143</v>
      </c>
      <c r="O18" s="5">
        <v>60.177</v>
      </c>
      <c r="P18" s="5">
        <v>60.177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60.177</v>
      </c>
      <c r="X18" s="5">
        <v>60.177</v>
      </c>
      <c r="Y18" s="5">
        <v>64</v>
      </c>
      <c r="Z18" s="5">
        <v>0</v>
      </c>
      <c r="AA18" s="5">
        <v>0</v>
      </c>
      <c r="AB18" s="5">
        <v>0</v>
      </c>
      <c r="AC18" s="5">
        <v>64</v>
      </c>
      <c r="AD18" s="5">
        <v>64</v>
      </c>
      <c r="AE18" s="5">
        <v>0</v>
      </c>
      <c r="AF18" s="5">
        <v>0</v>
      </c>
      <c r="AG18" s="5">
        <v>0</v>
      </c>
      <c r="AH18" s="5">
        <v>64</v>
      </c>
      <c r="AI18" s="5">
        <v>64</v>
      </c>
      <c r="AJ18" s="5">
        <v>0</v>
      </c>
      <c r="AK18" s="5">
        <v>0</v>
      </c>
      <c r="AL18" s="5">
        <v>0</v>
      </c>
      <c r="AM18" s="5">
        <v>64</v>
      </c>
      <c r="AN18" s="5">
        <v>64</v>
      </c>
      <c r="AO18" s="5">
        <v>0</v>
      </c>
      <c r="AP18" s="5">
        <v>0</v>
      </c>
      <c r="AQ18" s="5">
        <v>0</v>
      </c>
      <c r="AR18" s="5">
        <v>64</v>
      </c>
      <c r="AS18" s="5">
        <f t="shared" si="37"/>
        <v>60.177</v>
      </c>
      <c r="AT18" s="5">
        <f t="shared" si="38"/>
        <v>60.177</v>
      </c>
      <c r="AU18" s="5">
        <f t="shared" si="10"/>
        <v>0</v>
      </c>
      <c r="AV18" s="5">
        <f t="shared" si="11"/>
        <v>0</v>
      </c>
      <c r="AW18" s="5">
        <f t="shared" si="12"/>
        <v>0</v>
      </c>
      <c r="AX18" s="5">
        <f t="shared" si="13"/>
        <v>0</v>
      </c>
      <c r="AY18" s="5">
        <v>0</v>
      </c>
      <c r="AZ18" s="5">
        <v>0</v>
      </c>
      <c r="BA18" s="5">
        <f t="shared" si="39"/>
        <v>60.177</v>
      </c>
      <c r="BB18" s="5">
        <f t="shared" ref="BB18:BB23" si="42">X18</f>
        <v>60.177</v>
      </c>
      <c r="BC18" s="5">
        <f t="shared" si="41"/>
        <v>64</v>
      </c>
      <c r="BD18" s="5">
        <v>0</v>
      </c>
      <c r="BE18" s="5">
        <v>0</v>
      </c>
      <c r="BF18" s="5">
        <v>0</v>
      </c>
      <c r="BG18" s="5">
        <f t="shared" si="32"/>
        <v>64</v>
      </c>
      <c r="BH18" s="5">
        <f t="shared" si="33"/>
        <v>64</v>
      </c>
      <c r="BI18" s="5">
        <v>0</v>
      </c>
      <c r="BJ18" s="5">
        <v>0</v>
      </c>
      <c r="BK18" s="5">
        <v>0</v>
      </c>
      <c r="BL18" s="5">
        <f t="shared" si="8"/>
        <v>64</v>
      </c>
      <c r="BM18" s="5">
        <f t="shared" si="9"/>
        <v>64</v>
      </c>
      <c r="BN18" s="5">
        <v>0</v>
      </c>
      <c r="BO18" s="5">
        <v>0</v>
      </c>
      <c r="BP18" s="5">
        <v>0</v>
      </c>
      <c r="BQ18" s="5">
        <f>AM18</f>
        <v>64</v>
      </c>
      <c r="BR18" s="5">
        <f t="shared" si="35"/>
        <v>64</v>
      </c>
      <c r="BS18" s="5">
        <v>0</v>
      </c>
      <c r="BT18" s="5">
        <v>0</v>
      </c>
      <c r="BU18" s="5">
        <v>0</v>
      </c>
      <c r="BV18" s="5">
        <f t="shared" si="14"/>
        <v>64</v>
      </c>
      <c r="BW18" s="5">
        <f t="shared" si="36"/>
        <v>60.177</v>
      </c>
      <c r="BX18" s="5">
        <f t="shared" si="15"/>
        <v>0</v>
      </c>
      <c r="BY18" s="5">
        <f t="shared" si="16"/>
        <v>0</v>
      </c>
      <c r="BZ18" s="5">
        <v>0</v>
      </c>
      <c r="CA18" s="5">
        <f t="shared" si="17"/>
        <v>60.177</v>
      </c>
      <c r="CB18" s="5">
        <f t="shared" si="18"/>
        <v>64</v>
      </c>
      <c r="CC18" s="5">
        <f t="shared" si="19"/>
        <v>0</v>
      </c>
      <c r="CD18" s="5">
        <f t="shared" si="20"/>
        <v>0</v>
      </c>
      <c r="CE18" s="5">
        <v>0</v>
      </c>
      <c r="CF18" s="5">
        <f t="shared" si="21"/>
        <v>64</v>
      </c>
      <c r="CG18" s="5">
        <f t="shared" si="22"/>
        <v>64</v>
      </c>
      <c r="CH18" s="5">
        <v>0</v>
      </c>
      <c r="CI18" s="5">
        <v>0</v>
      </c>
      <c r="CJ18" s="5">
        <v>0</v>
      </c>
      <c r="CK18" s="5">
        <f t="shared" si="23"/>
        <v>64</v>
      </c>
      <c r="CL18" s="5">
        <f t="shared" si="24"/>
        <v>60.177</v>
      </c>
      <c r="CM18" s="5">
        <v>0</v>
      </c>
      <c r="CN18" s="5">
        <f t="shared" si="25"/>
        <v>0</v>
      </c>
      <c r="CO18" s="5">
        <v>0</v>
      </c>
      <c r="CP18" s="5">
        <f t="shared" si="26"/>
        <v>60.177</v>
      </c>
      <c r="CQ18" s="5">
        <f t="shared" si="27"/>
        <v>64</v>
      </c>
      <c r="CR18" s="5">
        <v>0</v>
      </c>
      <c r="CS18" s="5">
        <f t="shared" si="28"/>
        <v>0</v>
      </c>
      <c r="CT18" s="5">
        <v>0</v>
      </c>
      <c r="CU18" s="5">
        <f t="shared" si="29"/>
        <v>64</v>
      </c>
      <c r="CV18" s="5">
        <f t="shared" si="30"/>
        <v>64</v>
      </c>
      <c r="CW18" s="5">
        <v>0</v>
      </c>
      <c r="CX18" s="5">
        <v>0</v>
      </c>
      <c r="CY18" s="5">
        <v>0</v>
      </c>
      <c r="CZ18" s="5">
        <f t="shared" si="31"/>
        <v>64</v>
      </c>
      <c r="DA18" s="6" t="s">
        <v>0</v>
      </c>
    </row>
    <row r="19" spans="1:105" ht="64.2" customHeight="1">
      <c r="A19" s="7" t="s">
        <v>0</v>
      </c>
      <c r="B19" s="8" t="s">
        <v>0</v>
      </c>
      <c r="C19" s="8"/>
      <c r="D19" s="8"/>
      <c r="E19" s="8"/>
      <c r="F19" s="8"/>
      <c r="G19" s="8"/>
      <c r="H19" s="8"/>
      <c r="I19" s="16" t="s">
        <v>257</v>
      </c>
      <c r="J19" s="8"/>
      <c r="K19" s="15" t="s">
        <v>229</v>
      </c>
      <c r="L19" s="4" t="s">
        <v>38</v>
      </c>
      <c r="M19" s="26" t="s">
        <v>153</v>
      </c>
      <c r="N19" s="26" t="s">
        <v>150</v>
      </c>
      <c r="O19" s="5">
        <v>14.010999999999999</v>
      </c>
      <c r="P19" s="5">
        <v>5.8440000000000003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14.010999999999999</v>
      </c>
      <c r="X19" s="5">
        <v>5.8440000000000003</v>
      </c>
      <c r="Y19" s="5">
        <v>27</v>
      </c>
      <c r="Z19" s="5">
        <v>0</v>
      </c>
      <c r="AA19" s="5">
        <v>0</v>
      </c>
      <c r="AB19" s="5">
        <v>0</v>
      </c>
      <c r="AC19" s="5">
        <v>27</v>
      </c>
      <c r="AD19" s="5">
        <v>27</v>
      </c>
      <c r="AE19" s="5">
        <v>0</v>
      </c>
      <c r="AF19" s="5">
        <v>0</v>
      </c>
      <c r="AG19" s="5">
        <v>0</v>
      </c>
      <c r="AH19" s="5">
        <v>27</v>
      </c>
      <c r="AI19" s="5">
        <v>27</v>
      </c>
      <c r="AJ19" s="5">
        <v>0</v>
      </c>
      <c r="AK19" s="5">
        <v>0</v>
      </c>
      <c r="AL19" s="5">
        <v>0</v>
      </c>
      <c r="AM19" s="5">
        <v>27</v>
      </c>
      <c r="AN19" s="5">
        <v>27</v>
      </c>
      <c r="AO19" s="5">
        <v>0</v>
      </c>
      <c r="AP19" s="5">
        <v>0</v>
      </c>
      <c r="AQ19" s="5">
        <v>0</v>
      </c>
      <c r="AR19" s="5">
        <v>27</v>
      </c>
      <c r="AS19" s="5">
        <f t="shared" si="37"/>
        <v>14.010999999999999</v>
      </c>
      <c r="AT19" s="5">
        <f t="shared" si="38"/>
        <v>5.8440000000000003</v>
      </c>
      <c r="AU19" s="5">
        <f t="shared" si="10"/>
        <v>0</v>
      </c>
      <c r="AV19" s="5">
        <f t="shared" si="11"/>
        <v>0</v>
      </c>
      <c r="AW19" s="5">
        <f t="shared" si="12"/>
        <v>0</v>
      </c>
      <c r="AX19" s="5">
        <f t="shared" si="13"/>
        <v>0</v>
      </c>
      <c r="AY19" s="5">
        <v>0</v>
      </c>
      <c r="AZ19" s="5">
        <v>0</v>
      </c>
      <c r="BA19" s="5">
        <f t="shared" si="39"/>
        <v>14.010999999999999</v>
      </c>
      <c r="BB19" s="5">
        <f t="shared" si="42"/>
        <v>5.8440000000000003</v>
      </c>
      <c r="BC19" s="5">
        <f t="shared" si="41"/>
        <v>27</v>
      </c>
      <c r="BD19" s="5">
        <v>0</v>
      </c>
      <c r="BE19" s="5">
        <v>0</v>
      </c>
      <c r="BF19" s="5">
        <v>0</v>
      </c>
      <c r="BG19" s="5">
        <f t="shared" si="32"/>
        <v>27</v>
      </c>
      <c r="BH19" s="5">
        <f t="shared" si="33"/>
        <v>27</v>
      </c>
      <c r="BI19" s="5">
        <v>0</v>
      </c>
      <c r="BJ19" s="5">
        <v>0</v>
      </c>
      <c r="BK19" s="5">
        <v>0</v>
      </c>
      <c r="BL19" s="5">
        <f t="shared" si="8"/>
        <v>27</v>
      </c>
      <c r="BM19" s="5">
        <f t="shared" si="9"/>
        <v>27</v>
      </c>
      <c r="BN19" s="5">
        <v>0</v>
      </c>
      <c r="BO19" s="5">
        <v>0</v>
      </c>
      <c r="BP19" s="5">
        <v>0</v>
      </c>
      <c r="BQ19" s="5">
        <f>AM19</f>
        <v>27</v>
      </c>
      <c r="BR19" s="5">
        <f t="shared" si="35"/>
        <v>27</v>
      </c>
      <c r="BS19" s="5">
        <v>0</v>
      </c>
      <c r="BT19" s="5">
        <v>0</v>
      </c>
      <c r="BU19" s="5">
        <v>0</v>
      </c>
      <c r="BV19" s="5">
        <f t="shared" si="14"/>
        <v>27</v>
      </c>
      <c r="BW19" s="5">
        <f t="shared" si="36"/>
        <v>5.8440000000000003</v>
      </c>
      <c r="BX19" s="5">
        <f t="shared" si="15"/>
        <v>0</v>
      </c>
      <c r="BY19" s="5">
        <f t="shared" si="16"/>
        <v>0</v>
      </c>
      <c r="BZ19" s="5">
        <v>0</v>
      </c>
      <c r="CA19" s="5">
        <f t="shared" si="17"/>
        <v>5.8440000000000003</v>
      </c>
      <c r="CB19" s="5">
        <f t="shared" si="18"/>
        <v>27</v>
      </c>
      <c r="CC19" s="5">
        <f t="shared" si="19"/>
        <v>0</v>
      </c>
      <c r="CD19" s="5">
        <f t="shared" si="20"/>
        <v>0</v>
      </c>
      <c r="CE19" s="5">
        <v>0</v>
      </c>
      <c r="CF19" s="5">
        <f t="shared" si="21"/>
        <v>27</v>
      </c>
      <c r="CG19" s="5">
        <f t="shared" si="22"/>
        <v>27</v>
      </c>
      <c r="CH19" s="5">
        <v>0</v>
      </c>
      <c r="CI19" s="5">
        <v>0</v>
      </c>
      <c r="CJ19" s="5">
        <v>0</v>
      </c>
      <c r="CK19" s="5">
        <f t="shared" si="23"/>
        <v>27</v>
      </c>
      <c r="CL19" s="5">
        <f t="shared" si="24"/>
        <v>5.8440000000000003</v>
      </c>
      <c r="CM19" s="5">
        <v>0</v>
      </c>
      <c r="CN19" s="5">
        <f t="shared" si="25"/>
        <v>0</v>
      </c>
      <c r="CO19" s="5">
        <v>0</v>
      </c>
      <c r="CP19" s="5">
        <f t="shared" si="26"/>
        <v>5.8440000000000003</v>
      </c>
      <c r="CQ19" s="5">
        <f t="shared" si="27"/>
        <v>27</v>
      </c>
      <c r="CR19" s="5">
        <v>0</v>
      </c>
      <c r="CS19" s="5">
        <f t="shared" si="28"/>
        <v>0</v>
      </c>
      <c r="CT19" s="5">
        <v>0</v>
      </c>
      <c r="CU19" s="5">
        <f t="shared" si="29"/>
        <v>27</v>
      </c>
      <c r="CV19" s="5">
        <f t="shared" si="30"/>
        <v>27</v>
      </c>
      <c r="CW19" s="5">
        <v>0</v>
      </c>
      <c r="CX19" s="5">
        <v>0</v>
      </c>
      <c r="CY19" s="5">
        <v>0</v>
      </c>
      <c r="CZ19" s="5">
        <f t="shared" si="31"/>
        <v>27</v>
      </c>
      <c r="DA19" s="6" t="s">
        <v>0</v>
      </c>
    </row>
    <row r="20" spans="1:105" ht="78.599999999999994" customHeight="1">
      <c r="A20" s="3" t="s">
        <v>154</v>
      </c>
      <c r="B20" s="4" t="s">
        <v>155</v>
      </c>
      <c r="C20" s="4"/>
      <c r="D20" s="4"/>
      <c r="E20" s="4"/>
      <c r="F20" s="4"/>
      <c r="G20" s="4"/>
      <c r="H20" s="4"/>
      <c r="I20" s="17" t="s">
        <v>258</v>
      </c>
      <c r="J20" s="4"/>
      <c r="K20" s="12" t="s">
        <v>230</v>
      </c>
      <c r="L20" s="4" t="s">
        <v>40</v>
      </c>
      <c r="M20" s="26" t="s">
        <v>40</v>
      </c>
      <c r="N20" s="26" t="s">
        <v>143</v>
      </c>
      <c r="O20" s="5">
        <v>40</v>
      </c>
      <c r="P20" s="5">
        <v>21.99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40</v>
      </c>
      <c r="X20" s="5">
        <v>21.99</v>
      </c>
      <c r="Y20" s="5">
        <v>40</v>
      </c>
      <c r="Z20" s="5">
        <v>0</v>
      </c>
      <c r="AA20" s="5">
        <v>0</v>
      </c>
      <c r="AB20" s="5">
        <v>0</v>
      </c>
      <c r="AC20" s="5">
        <v>40</v>
      </c>
      <c r="AD20" s="5">
        <v>40</v>
      </c>
      <c r="AE20" s="5">
        <v>0</v>
      </c>
      <c r="AF20" s="5">
        <v>0</v>
      </c>
      <c r="AG20" s="5">
        <v>0</v>
      </c>
      <c r="AH20" s="5">
        <v>40</v>
      </c>
      <c r="AI20" s="5">
        <v>40</v>
      </c>
      <c r="AJ20" s="5">
        <v>0</v>
      </c>
      <c r="AK20" s="5">
        <v>0</v>
      </c>
      <c r="AL20" s="5">
        <v>0</v>
      </c>
      <c r="AM20" s="5">
        <v>40</v>
      </c>
      <c r="AN20" s="5">
        <v>40</v>
      </c>
      <c r="AO20" s="5">
        <v>0</v>
      </c>
      <c r="AP20" s="5">
        <v>0</v>
      </c>
      <c r="AQ20" s="5">
        <v>0</v>
      </c>
      <c r="AR20" s="5">
        <v>40</v>
      </c>
      <c r="AS20" s="5">
        <f t="shared" si="37"/>
        <v>40</v>
      </c>
      <c r="AT20" s="5">
        <f t="shared" si="38"/>
        <v>21.99</v>
      </c>
      <c r="AU20" s="5">
        <f t="shared" si="10"/>
        <v>0</v>
      </c>
      <c r="AV20" s="5">
        <f t="shared" si="11"/>
        <v>0</v>
      </c>
      <c r="AW20" s="5">
        <f t="shared" si="12"/>
        <v>0</v>
      </c>
      <c r="AX20" s="5">
        <f t="shared" si="13"/>
        <v>0</v>
      </c>
      <c r="AY20" s="5">
        <v>0</v>
      </c>
      <c r="AZ20" s="5">
        <v>0</v>
      </c>
      <c r="BA20" s="5">
        <f t="shared" si="39"/>
        <v>40</v>
      </c>
      <c r="BB20" s="5">
        <f t="shared" si="42"/>
        <v>21.99</v>
      </c>
      <c r="BC20" s="5">
        <f t="shared" si="41"/>
        <v>40</v>
      </c>
      <c r="BD20" s="5">
        <v>0</v>
      </c>
      <c r="BE20" s="5">
        <v>0</v>
      </c>
      <c r="BF20" s="5">
        <v>0</v>
      </c>
      <c r="BG20" s="5">
        <f>AC20</f>
        <v>40</v>
      </c>
      <c r="BH20" s="5">
        <f t="shared" si="33"/>
        <v>40</v>
      </c>
      <c r="BI20" s="5">
        <v>0</v>
      </c>
      <c r="BJ20" s="5">
        <v>0</v>
      </c>
      <c r="BK20" s="5">
        <v>0</v>
      </c>
      <c r="BL20" s="5">
        <f t="shared" si="8"/>
        <v>40</v>
      </c>
      <c r="BM20" s="5">
        <f t="shared" si="9"/>
        <v>40</v>
      </c>
      <c r="BN20" s="5">
        <v>0</v>
      </c>
      <c r="BO20" s="5">
        <v>0</v>
      </c>
      <c r="BP20" s="5">
        <v>0</v>
      </c>
      <c r="BQ20" s="5">
        <f>AM20</f>
        <v>40</v>
      </c>
      <c r="BR20" s="5">
        <f t="shared" si="35"/>
        <v>40</v>
      </c>
      <c r="BS20" s="5">
        <v>0</v>
      </c>
      <c r="BT20" s="5">
        <v>0</v>
      </c>
      <c r="BU20" s="5">
        <v>0</v>
      </c>
      <c r="BV20" s="5">
        <f t="shared" si="14"/>
        <v>40</v>
      </c>
      <c r="BW20" s="5">
        <f>P20</f>
        <v>21.99</v>
      </c>
      <c r="BX20" s="5">
        <f t="shared" si="15"/>
        <v>0</v>
      </c>
      <c r="BY20" s="5">
        <f t="shared" si="16"/>
        <v>0</v>
      </c>
      <c r="BZ20" s="5">
        <v>0</v>
      </c>
      <c r="CA20" s="5">
        <f t="shared" si="17"/>
        <v>21.99</v>
      </c>
      <c r="CB20" s="5">
        <f t="shared" si="18"/>
        <v>40</v>
      </c>
      <c r="CC20" s="5">
        <f t="shared" si="19"/>
        <v>0</v>
      </c>
      <c r="CD20" s="5">
        <f t="shared" si="20"/>
        <v>0</v>
      </c>
      <c r="CE20" s="5">
        <v>0</v>
      </c>
      <c r="CF20" s="5">
        <f>AC20</f>
        <v>40</v>
      </c>
      <c r="CG20" s="5">
        <f t="shared" si="22"/>
        <v>40</v>
      </c>
      <c r="CH20" s="5">
        <v>0</v>
      </c>
      <c r="CI20" s="5">
        <v>0</v>
      </c>
      <c r="CJ20" s="5">
        <v>0</v>
      </c>
      <c r="CK20" s="5">
        <f>AH20</f>
        <v>40</v>
      </c>
      <c r="CL20" s="5">
        <f t="shared" si="24"/>
        <v>21.99</v>
      </c>
      <c r="CM20" s="5">
        <v>0</v>
      </c>
      <c r="CN20" s="5">
        <f t="shared" si="25"/>
        <v>0</v>
      </c>
      <c r="CO20" s="5">
        <v>0</v>
      </c>
      <c r="CP20" s="5">
        <f>CA20</f>
        <v>21.99</v>
      </c>
      <c r="CQ20" s="5">
        <f t="shared" si="27"/>
        <v>40</v>
      </c>
      <c r="CR20" s="5">
        <v>0</v>
      </c>
      <c r="CS20" s="5">
        <f t="shared" si="28"/>
        <v>0</v>
      </c>
      <c r="CT20" s="5">
        <v>0</v>
      </c>
      <c r="CU20" s="5">
        <f t="shared" si="29"/>
        <v>40</v>
      </c>
      <c r="CV20" s="5">
        <f t="shared" si="30"/>
        <v>40</v>
      </c>
      <c r="CW20" s="5">
        <v>0</v>
      </c>
      <c r="CX20" s="5">
        <v>0</v>
      </c>
      <c r="CY20" s="5">
        <v>0</v>
      </c>
      <c r="CZ20" s="5">
        <f t="shared" si="31"/>
        <v>40</v>
      </c>
      <c r="DA20" s="6" t="s">
        <v>0</v>
      </c>
    </row>
    <row r="21" spans="1:105" ht="54" customHeight="1">
      <c r="A21" s="3" t="s">
        <v>156</v>
      </c>
      <c r="B21" s="4" t="s">
        <v>157</v>
      </c>
      <c r="C21" s="4"/>
      <c r="D21" s="4"/>
      <c r="E21" s="4"/>
      <c r="F21" s="4"/>
      <c r="G21" s="4"/>
      <c r="H21" s="4"/>
      <c r="I21" s="18" t="s">
        <v>259</v>
      </c>
      <c r="J21" s="4"/>
      <c r="K21" s="12" t="s">
        <v>232</v>
      </c>
      <c r="L21" s="4" t="s">
        <v>47</v>
      </c>
      <c r="M21" s="26" t="s">
        <v>158</v>
      </c>
      <c r="N21" s="26" t="s">
        <v>146</v>
      </c>
      <c r="O21" s="5">
        <v>619.90700000000004</v>
      </c>
      <c r="P21" s="5">
        <v>527.49900000000002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619.90700000000004</v>
      </c>
      <c r="X21" s="5">
        <v>527.49900000000002</v>
      </c>
      <c r="Y21" s="5">
        <v>606.62699999999995</v>
      </c>
      <c r="Z21" s="5">
        <v>0</v>
      </c>
      <c r="AA21" s="5">
        <v>0</v>
      </c>
      <c r="AB21" s="5">
        <v>0</v>
      </c>
      <c r="AC21" s="5">
        <v>606.62699999999995</v>
      </c>
      <c r="AD21" s="5">
        <v>555.22900000000004</v>
      </c>
      <c r="AE21" s="5">
        <v>0</v>
      </c>
      <c r="AF21" s="5">
        <v>0</v>
      </c>
      <c r="AG21" s="5">
        <v>0</v>
      </c>
      <c r="AH21" s="5">
        <v>555.22900000000004</v>
      </c>
      <c r="AI21" s="5">
        <v>555.22900000000004</v>
      </c>
      <c r="AJ21" s="5">
        <v>0</v>
      </c>
      <c r="AK21" s="5">
        <v>0</v>
      </c>
      <c r="AL21" s="5">
        <v>0</v>
      </c>
      <c r="AM21" s="5">
        <v>555.22900000000004</v>
      </c>
      <c r="AN21" s="5">
        <v>555.22900000000004</v>
      </c>
      <c r="AO21" s="5">
        <v>0</v>
      </c>
      <c r="AP21" s="5">
        <v>0</v>
      </c>
      <c r="AQ21" s="5">
        <v>0</v>
      </c>
      <c r="AR21" s="5">
        <v>555.22900000000004</v>
      </c>
      <c r="AS21" s="5">
        <f t="shared" si="37"/>
        <v>619.90700000000004</v>
      </c>
      <c r="AT21" s="5">
        <f t="shared" si="38"/>
        <v>527.49900000000002</v>
      </c>
      <c r="AU21" s="5">
        <f t="shared" si="10"/>
        <v>0</v>
      </c>
      <c r="AV21" s="5">
        <f>R21</f>
        <v>0</v>
      </c>
      <c r="AW21" s="5">
        <f t="shared" si="12"/>
        <v>0</v>
      </c>
      <c r="AX21" s="5">
        <f t="shared" si="13"/>
        <v>0</v>
      </c>
      <c r="AY21" s="5">
        <v>0</v>
      </c>
      <c r="AZ21" s="5">
        <v>0</v>
      </c>
      <c r="BA21" s="5">
        <f t="shared" si="39"/>
        <v>619.90700000000004</v>
      </c>
      <c r="BB21" s="5">
        <f t="shared" si="42"/>
        <v>527.49900000000002</v>
      </c>
      <c r="BC21" s="5">
        <f t="shared" si="41"/>
        <v>606.62699999999995</v>
      </c>
      <c r="BD21" s="5">
        <v>0</v>
      </c>
      <c r="BE21" s="5">
        <v>0</v>
      </c>
      <c r="BF21" s="5">
        <v>0</v>
      </c>
      <c r="BG21" s="5">
        <f>AC21</f>
        <v>606.62699999999995</v>
      </c>
      <c r="BH21" s="5">
        <f t="shared" si="33"/>
        <v>555.22900000000004</v>
      </c>
      <c r="BI21" s="5">
        <v>0</v>
      </c>
      <c r="BJ21" s="5">
        <v>0</v>
      </c>
      <c r="BK21" s="5">
        <v>0</v>
      </c>
      <c r="BL21" s="5">
        <f t="shared" si="8"/>
        <v>555.22900000000004</v>
      </c>
      <c r="BM21" s="5">
        <f t="shared" si="9"/>
        <v>555.22900000000004</v>
      </c>
      <c r="BN21" s="5">
        <v>0</v>
      </c>
      <c r="BO21" s="5">
        <v>0</v>
      </c>
      <c r="BP21" s="5">
        <v>0</v>
      </c>
      <c r="BQ21" s="5">
        <f>AM21</f>
        <v>555.22900000000004</v>
      </c>
      <c r="BR21" s="5">
        <f t="shared" si="35"/>
        <v>555.22900000000004</v>
      </c>
      <c r="BS21" s="5">
        <v>0</v>
      </c>
      <c r="BT21" s="5">
        <v>0</v>
      </c>
      <c r="BU21" s="5">
        <v>0</v>
      </c>
      <c r="BV21" s="5">
        <f t="shared" si="14"/>
        <v>555.22900000000004</v>
      </c>
      <c r="BW21" s="5">
        <f t="shared" ref="BW21:BW22" si="43">P21</f>
        <v>527.49900000000002</v>
      </c>
      <c r="BX21" s="5">
        <f t="shared" si="15"/>
        <v>0</v>
      </c>
      <c r="BY21" s="5">
        <f t="shared" si="16"/>
        <v>0</v>
      </c>
      <c r="BZ21" s="5">
        <v>0</v>
      </c>
      <c r="CA21" s="5">
        <f t="shared" si="17"/>
        <v>527.49900000000002</v>
      </c>
      <c r="CB21" s="5">
        <f t="shared" si="18"/>
        <v>606.62699999999995</v>
      </c>
      <c r="CC21" s="5">
        <f>Z21</f>
        <v>0</v>
      </c>
      <c r="CD21" s="5">
        <f t="shared" si="20"/>
        <v>0</v>
      </c>
      <c r="CE21" s="5">
        <v>0</v>
      </c>
      <c r="CF21" s="5">
        <f>AC21</f>
        <v>606.62699999999995</v>
      </c>
      <c r="CG21" s="5">
        <f t="shared" si="22"/>
        <v>555.22900000000004</v>
      </c>
      <c r="CH21" s="5">
        <v>0</v>
      </c>
      <c r="CI21" s="5">
        <v>0</v>
      </c>
      <c r="CJ21" s="5">
        <v>0</v>
      </c>
      <c r="CK21" s="5">
        <f>AH21</f>
        <v>555.22900000000004</v>
      </c>
      <c r="CL21" s="5">
        <f t="shared" si="24"/>
        <v>527.49900000000002</v>
      </c>
      <c r="CM21" s="5">
        <v>0</v>
      </c>
      <c r="CN21" s="5">
        <f t="shared" si="25"/>
        <v>0</v>
      </c>
      <c r="CO21" s="5">
        <v>0</v>
      </c>
      <c r="CP21" s="5">
        <f>CA21</f>
        <v>527.49900000000002</v>
      </c>
      <c r="CQ21" s="5">
        <f>CB21</f>
        <v>606.62699999999995</v>
      </c>
      <c r="CR21" s="5">
        <v>0</v>
      </c>
      <c r="CS21" s="5">
        <f t="shared" si="28"/>
        <v>0</v>
      </c>
      <c r="CT21" s="5">
        <v>0</v>
      </c>
      <c r="CU21" s="5">
        <f t="shared" si="29"/>
        <v>606.62699999999995</v>
      </c>
      <c r="CV21" s="5">
        <f t="shared" si="30"/>
        <v>555.22900000000004</v>
      </c>
      <c r="CW21" s="5">
        <v>0</v>
      </c>
      <c r="CX21" s="5">
        <v>0</v>
      </c>
      <c r="CY21" s="5">
        <v>0</v>
      </c>
      <c r="CZ21" s="5">
        <f>CK21</f>
        <v>555.22900000000004</v>
      </c>
      <c r="DA21" s="6" t="s">
        <v>0</v>
      </c>
    </row>
    <row r="22" spans="1:105" ht="78.599999999999994" customHeight="1">
      <c r="A22" s="3" t="s">
        <v>159</v>
      </c>
      <c r="B22" s="4" t="s">
        <v>160</v>
      </c>
      <c r="C22" s="4"/>
      <c r="D22" s="4"/>
      <c r="E22" s="4"/>
      <c r="F22" s="4"/>
      <c r="G22" s="4"/>
      <c r="H22" s="4"/>
      <c r="I22" s="20" t="s">
        <v>260</v>
      </c>
      <c r="J22" s="4"/>
      <c r="K22" s="12" t="s">
        <v>231</v>
      </c>
      <c r="L22" s="4" t="s">
        <v>35</v>
      </c>
      <c r="M22" s="26" t="s">
        <v>150</v>
      </c>
      <c r="N22" s="26" t="s">
        <v>158</v>
      </c>
      <c r="O22" s="5">
        <v>20</v>
      </c>
      <c r="P22" s="5">
        <v>20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20</v>
      </c>
      <c r="X22" s="5">
        <v>20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0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f t="shared" si="37"/>
        <v>20</v>
      </c>
      <c r="AT22" s="5">
        <f t="shared" si="38"/>
        <v>20</v>
      </c>
      <c r="AU22" s="5">
        <f t="shared" si="10"/>
        <v>0</v>
      </c>
      <c r="AV22" s="5">
        <f t="shared" ref="AV22:AV23" si="44">R22</f>
        <v>0</v>
      </c>
      <c r="AW22" s="5">
        <f t="shared" si="12"/>
        <v>0</v>
      </c>
      <c r="AX22" s="5">
        <f t="shared" si="13"/>
        <v>0</v>
      </c>
      <c r="AY22" s="5">
        <v>0</v>
      </c>
      <c r="AZ22" s="5">
        <v>0</v>
      </c>
      <c r="BA22" s="5">
        <f t="shared" si="39"/>
        <v>20</v>
      </c>
      <c r="BB22" s="5">
        <f t="shared" si="42"/>
        <v>20</v>
      </c>
      <c r="BC22" s="5">
        <f t="shared" si="41"/>
        <v>0</v>
      </c>
      <c r="BD22" s="5">
        <v>0</v>
      </c>
      <c r="BE22" s="5">
        <v>0</v>
      </c>
      <c r="BF22" s="5">
        <v>0</v>
      </c>
      <c r="BG22" s="5">
        <f>AC22</f>
        <v>0</v>
      </c>
      <c r="BH22" s="5">
        <f t="shared" si="33"/>
        <v>0</v>
      </c>
      <c r="BI22" s="5">
        <v>0</v>
      </c>
      <c r="BJ22" s="5">
        <v>0</v>
      </c>
      <c r="BK22" s="5">
        <v>0</v>
      </c>
      <c r="BL22" s="5">
        <f t="shared" si="8"/>
        <v>0</v>
      </c>
      <c r="BM22" s="5">
        <f t="shared" si="9"/>
        <v>0</v>
      </c>
      <c r="BN22" s="5">
        <v>0</v>
      </c>
      <c r="BO22" s="5">
        <v>0</v>
      </c>
      <c r="BP22" s="5">
        <v>0</v>
      </c>
      <c r="BQ22" s="5">
        <f t="shared" ref="BQ22:BQ23" si="45">AM22</f>
        <v>0</v>
      </c>
      <c r="BR22" s="5">
        <f t="shared" si="35"/>
        <v>0</v>
      </c>
      <c r="BS22" s="5">
        <v>0</v>
      </c>
      <c r="BT22" s="5">
        <v>0</v>
      </c>
      <c r="BU22" s="5">
        <v>0</v>
      </c>
      <c r="BV22" s="5">
        <v>0</v>
      </c>
      <c r="BW22" s="5">
        <f t="shared" si="43"/>
        <v>20</v>
      </c>
      <c r="BX22" s="5">
        <f t="shared" si="15"/>
        <v>0</v>
      </c>
      <c r="BY22" s="5">
        <f t="shared" si="16"/>
        <v>0</v>
      </c>
      <c r="BZ22" s="5">
        <v>0</v>
      </c>
      <c r="CA22" s="5">
        <f t="shared" si="17"/>
        <v>20</v>
      </c>
      <c r="CB22" s="5">
        <f t="shared" si="18"/>
        <v>0</v>
      </c>
      <c r="CC22" s="5">
        <f t="shared" ref="CC22:CC23" si="46">Z22</f>
        <v>0</v>
      </c>
      <c r="CD22" s="5">
        <f t="shared" si="20"/>
        <v>0</v>
      </c>
      <c r="CE22" s="5">
        <v>0</v>
      </c>
      <c r="CF22" s="5">
        <f>AC22</f>
        <v>0</v>
      </c>
      <c r="CG22" s="5">
        <f t="shared" si="22"/>
        <v>0</v>
      </c>
      <c r="CH22" s="5">
        <v>0</v>
      </c>
      <c r="CI22" s="5">
        <v>0</v>
      </c>
      <c r="CJ22" s="5">
        <v>0</v>
      </c>
      <c r="CK22" s="5">
        <f>AH22</f>
        <v>0</v>
      </c>
      <c r="CL22" s="5">
        <f t="shared" si="24"/>
        <v>20</v>
      </c>
      <c r="CM22" s="5">
        <v>0</v>
      </c>
      <c r="CN22" s="5">
        <f t="shared" si="25"/>
        <v>0</v>
      </c>
      <c r="CO22" s="5">
        <v>0</v>
      </c>
      <c r="CP22" s="5">
        <f t="shared" ref="CP22:CP23" si="47">CA22</f>
        <v>20</v>
      </c>
      <c r="CQ22" s="5">
        <f t="shared" ref="CQ22:CQ23" si="48">CB22</f>
        <v>0</v>
      </c>
      <c r="CR22" s="5">
        <v>0</v>
      </c>
      <c r="CS22" s="5">
        <f t="shared" si="28"/>
        <v>0</v>
      </c>
      <c r="CT22" s="5">
        <v>0</v>
      </c>
      <c r="CU22" s="5">
        <f t="shared" si="29"/>
        <v>0</v>
      </c>
      <c r="CV22" s="5">
        <f t="shared" si="30"/>
        <v>0</v>
      </c>
      <c r="CW22" s="5">
        <v>0</v>
      </c>
      <c r="CX22" s="5">
        <v>0</v>
      </c>
      <c r="CY22" s="5">
        <v>0</v>
      </c>
      <c r="CZ22" s="5">
        <f t="shared" ref="CZ22:CZ23" si="49">CK22</f>
        <v>0</v>
      </c>
      <c r="DA22" s="6" t="s">
        <v>0</v>
      </c>
    </row>
    <row r="23" spans="1:105" ht="109.2" customHeight="1">
      <c r="A23" s="3" t="s">
        <v>161</v>
      </c>
      <c r="B23" s="4" t="s">
        <v>162</v>
      </c>
      <c r="C23" s="4"/>
      <c r="D23" s="4"/>
      <c r="E23" s="4"/>
      <c r="F23" s="4"/>
      <c r="G23" s="4"/>
      <c r="H23" s="4"/>
      <c r="I23" s="19" t="s">
        <v>261</v>
      </c>
      <c r="J23" s="4"/>
      <c r="K23" s="21" t="s">
        <v>233</v>
      </c>
      <c r="L23" s="4" t="s">
        <v>37</v>
      </c>
      <c r="M23" s="26" t="s">
        <v>163</v>
      </c>
      <c r="N23" s="26" t="s">
        <v>163</v>
      </c>
      <c r="O23" s="5">
        <v>3.9750000000000001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3.9750000000000001</v>
      </c>
      <c r="X23" s="5">
        <v>0</v>
      </c>
      <c r="Y23" s="5">
        <v>9</v>
      </c>
      <c r="Z23" s="5">
        <v>0</v>
      </c>
      <c r="AA23" s="5">
        <v>0</v>
      </c>
      <c r="AB23" s="5">
        <v>0</v>
      </c>
      <c r="AC23" s="5">
        <v>9</v>
      </c>
      <c r="AD23" s="5">
        <v>9</v>
      </c>
      <c r="AE23" s="5">
        <v>0</v>
      </c>
      <c r="AF23" s="5">
        <v>0</v>
      </c>
      <c r="AG23" s="5">
        <v>0</v>
      </c>
      <c r="AH23" s="5">
        <v>9</v>
      </c>
      <c r="AI23" s="5">
        <v>9</v>
      </c>
      <c r="AJ23" s="5">
        <v>0</v>
      </c>
      <c r="AK23" s="5">
        <v>0</v>
      </c>
      <c r="AL23" s="5">
        <v>0</v>
      </c>
      <c r="AM23" s="5">
        <v>9</v>
      </c>
      <c r="AN23" s="5">
        <v>9</v>
      </c>
      <c r="AO23" s="5">
        <v>0</v>
      </c>
      <c r="AP23" s="5">
        <v>0</v>
      </c>
      <c r="AQ23" s="5">
        <v>0</v>
      </c>
      <c r="AR23" s="5">
        <v>9</v>
      </c>
      <c r="AS23" s="5">
        <f>AR23</f>
        <v>9</v>
      </c>
      <c r="AT23" s="5">
        <f>P23</f>
        <v>0</v>
      </c>
      <c r="AU23" s="5">
        <f t="shared" si="10"/>
        <v>0</v>
      </c>
      <c r="AV23" s="5">
        <f t="shared" si="44"/>
        <v>0</v>
      </c>
      <c r="AW23" s="5">
        <f t="shared" si="12"/>
        <v>0</v>
      </c>
      <c r="AX23" s="5">
        <f t="shared" si="13"/>
        <v>0</v>
      </c>
      <c r="AY23" s="5">
        <v>0</v>
      </c>
      <c r="AZ23" s="5">
        <v>0</v>
      </c>
      <c r="BA23" s="5">
        <f>AS23</f>
        <v>9</v>
      </c>
      <c r="BB23" s="5">
        <f t="shared" si="42"/>
        <v>0</v>
      </c>
      <c r="BC23" s="5">
        <f t="shared" si="41"/>
        <v>9</v>
      </c>
      <c r="BD23" s="5">
        <v>0</v>
      </c>
      <c r="BE23" s="5">
        <v>0</v>
      </c>
      <c r="BF23" s="5">
        <v>0</v>
      </c>
      <c r="BG23" s="5">
        <f>AC23</f>
        <v>9</v>
      </c>
      <c r="BH23" s="5">
        <f t="shared" si="33"/>
        <v>9</v>
      </c>
      <c r="BI23" s="5">
        <v>0</v>
      </c>
      <c r="BJ23" s="5">
        <v>0</v>
      </c>
      <c r="BK23" s="5">
        <v>0</v>
      </c>
      <c r="BL23" s="5">
        <f t="shared" si="8"/>
        <v>9</v>
      </c>
      <c r="BM23" s="5">
        <f t="shared" si="9"/>
        <v>9</v>
      </c>
      <c r="BN23" s="5">
        <v>0</v>
      </c>
      <c r="BO23" s="5">
        <v>0</v>
      </c>
      <c r="BP23" s="5">
        <v>0</v>
      </c>
      <c r="BQ23" s="5">
        <f t="shared" si="45"/>
        <v>9</v>
      </c>
      <c r="BR23" s="5">
        <f t="shared" si="35"/>
        <v>9</v>
      </c>
      <c r="BS23" s="5">
        <v>0</v>
      </c>
      <c r="BT23" s="5">
        <v>0</v>
      </c>
      <c r="BU23" s="5">
        <v>0</v>
      </c>
      <c r="BV23" s="5">
        <f>AR23</f>
        <v>9</v>
      </c>
      <c r="BW23" s="5">
        <f>P23</f>
        <v>0</v>
      </c>
      <c r="BX23" s="5">
        <f t="shared" si="15"/>
        <v>0</v>
      </c>
      <c r="BY23" s="5">
        <f t="shared" si="16"/>
        <v>0</v>
      </c>
      <c r="BZ23" s="5">
        <v>0</v>
      </c>
      <c r="CA23" s="5">
        <f t="shared" si="17"/>
        <v>0</v>
      </c>
      <c r="CB23" s="5">
        <f t="shared" si="18"/>
        <v>9</v>
      </c>
      <c r="CC23" s="5">
        <f t="shared" si="46"/>
        <v>0</v>
      </c>
      <c r="CD23" s="5">
        <f>AA23</f>
        <v>0</v>
      </c>
      <c r="CE23" s="5">
        <v>0</v>
      </c>
      <c r="CF23" s="5">
        <f>AC23</f>
        <v>9</v>
      </c>
      <c r="CG23" s="5">
        <f t="shared" si="22"/>
        <v>9</v>
      </c>
      <c r="CH23" s="5">
        <v>0</v>
      </c>
      <c r="CI23" s="5">
        <v>0</v>
      </c>
      <c r="CJ23" s="5">
        <v>0</v>
      </c>
      <c r="CK23" s="5">
        <f>AH23</f>
        <v>9</v>
      </c>
      <c r="CL23" s="5">
        <f t="shared" si="24"/>
        <v>0</v>
      </c>
      <c r="CM23" s="5">
        <v>0</v>
      </c>
      <c r="CN23" s="5">
        <f>BY23</f>
        <v>0</v>
      </c>
      <c r="CO23" s="5">
        <v>0</v>
      </c>
      <c r="CP23" s="5">
        <f t="shared" si="47"/>
        <v>0</v>
      </c>
      <c r="CQ23" s="5">
        <f t="shared" si="48"/>
        <v>9</v>
      </c>
      <c r="CR23" s="5">
        <v>0</v>
      </c>
      <c r="CS23" s="5">
        <f t="shared" si="28"/>
        <v>0</v>
      </c>
      <c r="CT23" s="5">
        <v>0</v>
      </c>
      <c r="CU23" s="5">
        <f t="shared" si="29"/>
        <v>9</v>
      </c>
      <c r="CV23" s="5">
        <f t="shared" si="30"/>
        <v>9</v>
      </c>
      <c r="CW23" s="5">
        <v>0</v>
      </c>
      <c r="CX23" s="5">
        <v>0</v>
      </c>
      <c r="CY23" s="5">
        <v>0</v>
      </c>
      <c r="CZ23" s="5">
        <f t="shared" si="49"/>
        <v>9</v>
      </c>
      <c r="DA23" s="6" t="s">
        <v>0</v>
      </c>
    </row>
    <row r="24" spans="1:105" s="28" customFormat="1" ht="79.2" customHeight="1">
      <c r="A24" s="25" t="s">
        <v>164</v>
      </c>
      <c r="B24" s="26" t="s">
        <v>165</v>
      </c>
      <c r="C24" s="26"/>
      <c r="D24" s="26"/>
      <c r="E24" s="26"/>
      <c r="F24" s="26"/>
      <c r="G24" s="26"/>
      <c r="H24" s="26"/>
      <c r="I24" s="26"/>
      <c r="J24" s="26"/>
      <c r="K24" s="26"/>
      <c r="L24" s="26" t="s">
        <v>136</v>
      </c>
      <c r="M24" s="26" t="s">
        <v>136</v>
      </c>
      <c r="N24" s="26" t="s">
        <v>136</v>
      </c>
      <c r="O24" s="24">
        <f t="shared" ref="O24:BZ24" si="50">O25+O26</f>
        <v>6434.2690000000002</v>
      </c>
      <c r="P24" s="24">
        <f t="shared" si="50"/>
        <v>6266.009</v>
      </c>
      <c r="Q24" s="24">
        <f t="shared" si="50"/>
        <v>0</v>
      </c>
      <c r="R24" s="24">
        <f t="shared" si="50"/>
        <v>0</v>
      </c>
      <c r="S24" s="24">
        <f t="shared" si="50"/>
        <v>4398.1360000000004</v>
      </c>
      <c r="T24" s="24">
        <f t="shared" si="50"/>
        <v>4398.1360000000004</v>
      </c>
      <c r="U24" s="24">
        <f t="shared" si="50"/>
        <v>0</v>
      </c>
      <c r="V24" s="24">
        <f t="shared" si="50"/>
        <v>0</v>
      </c>
      <c r="W24" s="24">
        <f t="shared" si="50"/>
        <v>2036.133</v>
      </c>
      <c r="X24" s="24">
        <f t="shared" si="50"/>
        <v>1867.873</v>
      </c>
      <c r="Y24" s="24">
        <f t="shared" si="50"/>
        <v>5032.835</v>
      </c>
      <c r="Z24" s="24">
        <f t="shared" si="50"/>
        <v>0</v>
      </c>
      <c r="AA24" s="24">
        <f t="shared" si="50"/>
        <v>2471.6320000000001</v>
      </c>
      <c r="AB24" s="24">
        <f t="shared" si="50"/>
        <v>0</v>
      </c>
      <c r="AC24" s="24">
        <f t="shared" si="50"/>
        <v>2561.203</v>
      </c>
      <c r="AD24" s="24">
        <f t="shared" si="50"/>
        <v>2434.41</v>
      </c>
      <c r="AE24" s="24">
        <f t="shared" si="50"/>
        <v>0</v>
      </c>
      <c r="AF24" s="24">
        <f t="shared" si="50"/>
        <v>0</v>
      </c>
      <c r="AG24" s="24">
        <f t="shared" si="50"/>
        <v>0</v>
      </c>
      <c r="AH24" s="24">
        <f t="shared" si="50"/>
        <v>2434.41</v>
      </c>
      <c r="AI24" s="24">
        <f t="shared" si="50"/>
        <v>2434.41</v>
      </c>
      <c r="AJ24" s="24">
        <f t="shared" si="50"/>
        <v>0</v>
      </c>
      <c r="AK24" s="24">
        <f t="shared" si="50"/>
        <v>0</v>
      </c>
      <c r="AL24" s="24">
        <f t="shared" si="50"/>
        <v>0</v>
      </c>
      <c r="AM24" s="24">
        <f t="shared" si="50"/>
        <v>2434.41</v>
      </c>
      <c r="AN24" s="24">
        <f t="shared" si="50"/>
        <v>2424.41</v>
      </c>
      <c r="AO24" s="24">
        <f t="shared" si="50"/>
        <v>0</v>
      </c>
      <c r="AP24" s="24">
        <f t="shared" si="50"/>
        <v>0</v>
      </c>
      <c r="AQ24" s="24">
        <f t="shared" si="50"/>
        <v>10</v>
      </c>
      <c r="AR24" s="24">
        <f t="shared" si="50"/>
        <v>2424.41</v>
      </c>
      <c r="AS24" s="24">
        <f t="shared" si="50"/>
        <v>6434.2690000000002</v>
      </c>
      <c r="AT24" s="24">
        <f t="shared" si="50"/>
        <v>6266.009</v>
      </c>
      <c r="AU24" s="24">
        <f t="shared" si="50"/>
        <v>0</v>
      </c>
      <c r="AV24" s="24">
        <f t="shared" si="50"/>
        <v>0</v>
      </c>
      <c r="AW24" s="24">
        <f t="shared" si="50"/>
        <v>4398.1360000000004</v>
      </c>
      <c r="AX24" s="24">
        <f t="shared" si="50"/>
        <v>4398.1360000000004</v>
      </c>
      <c r="AY24" s="24">
        <f t="shared" si="50"/>
        <v>0</v>
      </c>
      <c r="AZ24" s="24">
        <f t="shared" si="50"/>
        <v>0</v>
      </c>
      <c r="BA24" s="24">
        <f t="shared" si="50"/>
        <v>2036.133</v>
      </c>
      <c r="BB24" s="24">
        <f t="shared" si="50"/>
        <v>1867.873</v>
      </c>
      <c r="BC24" s="24">
        <f t="shared" si="50"/>
        <v>5032.835</v>
      </c>
      <c r="BD24" s="24">
        <f t="shared" si="50"/>
        <v>0</v>
      </c>
      <c r="BE24" s="24">
        <f t="shared" si="50"/>
        <v>2471.6320000000001</v>
      </c>
      <c r="BF24" s="24">
        <f t="shared" si="50"/>
        <v>0</v>
      </c>
      <c r="BG24" s="24">
        <f t="shared" si="50"/>
        <v>2561.203</v>
      </c>
      <c r="BH24" s="24">
        <f t="shared" si="50"/>
        <v>2434.41</v>
      </c>
      <c r="BI24" s="24">
        <f t="shared" si="50"/>
        <v>0</v>
      </c>
      <c r="BJ24" s="24">
        <f t="shared" si="50"/>
        <v>0</v>
      </c>
      <c r="BK24" s="24">
        <f t="shared" si="50"/>
        <v>0</v>
      </c>
      <c r="BL24" s="24">
        <f t="shared" si="50"/>
        <v>2434.41</v>
      </c>
      <c r="BM24" s="24">
        <f t="shared" si="50"/>
        <v>2434.41</v>
      </c>
      <c r="BN24" s="24">
        <f t="shared" si="50"/>
        <v>0</v>
      </c>
      <c r="BO24" s="24">
        <f t="shared" si="50"/>
        <v>0</v>
      </c>
      <c r="BP24" s="24">
        <f t="shared" si="50"/>
        <v>0</v>
      </c>
      <c r="BQ24" s="24">
        <f t="shared" si="50"/>
        <v>2434.41</v>
      </c>
      <c r="BR24" s="24">
        <f t="shared" si="50"/>
        <v>2424.41</v>
      </c>
      <c r="BS24" s="24">
        <f t="shared" si="50"/>
        <v>0</v>
      </c>
      <c r="BT24" s="24">
        <f t="shared" si="50"/>
        <v>0</v>
      </c>
      <c r="BU24" s="24">
        <f t="shared" si="50"/>
        <v>0</v>
      </c>
      <c r="BV24" s="24">
        <f t="shared" si="50"/>
        <v>2424.41</v>
      </c>
      <c r="BW24" s="24">
        <f t="shared" si="50"/>
        <v>6266.009</v>
      </c>
      <c r="BX24" s="24">
        <f t="shared" si="50"/>
        <v>0</v>
      </c>
      <c r="BY24" s="24">
        <f t="shared" si="50"/>
        <v>4398.1360000000004</v>
      </c>
      <c r="BZ24" s="24">
        <f t="shared" si="50"/>
        <v>0</v>
      </c>
      <c r="CA24" s="24">
        <f t="shared" ref="CA24:CZ24" si="51">CA25+CA26</f>
        <v>1867.873</v>
      </c>
      <c r="CB24" s="24">
        <f t="shared" si="51"/>
        <v>5032.835</v>
      </c>
      <c r="CC24" s="24">
        <f t="shared" si="51"/>
        <v>0</v>
      </c>
      <c r="CD24" s="24">
        <f t="shared" si="51"/>
        <v>2471.6320000000001</v>
      </c>
      <c r="CE24" s="24">
        <f t="shared" si="51"/>
        <v>0</v>
      </c>
      <c r="CF24" s="24">
        <f t="shared" si="51"/>
        <v>2561.203</v>
      </c>
      <c r="CG24" s="24">
        <f t="shared" si="51"/>
        <v>2434.41</v>
      </c>
      <c r="CH24" s="24">
        <f t="shared" si="51"/>
        <v>0</v>
      </c>
      <c r="CI24" s="24">
        <f t="shared" si="51"/>
        <v>0</v>
      </c>
      <c r="CJ24" s="24">
        <f t="shared" si="51"/>
        <v>0</v>
      </c>
      <c r="CK24" s="24">
        <f t="shared" si="51"/>
        <v>2434.41</v>
      </c>
      <c r="CL24" s="24">
        <f t="shared" si="51"/>
        <v>6266.009</v>
      </c>
      <c r="CM24" s="24">
        <f t="shared" si="51"/>
        <v>0</v>
      </c>
      <c r="CN24" s="24">
        <f t="shared" si="51"/>
        <v>4398.1360000000004</v>
      </c>
      <c r="CO24" s="24">
        <f t="shared" si="51"/>
        <v>0</v>
      </c>
      <c r="CP24" s="24">
        <f t="shared" si="51"/>
        <v>1867.873</v>
      </c>
      <c r="CQ24" s="24">
        <f t="shared" si="51"/>
        <v>5032.835</v>
      </c>
      <c r="CR24" s="24">
        <f t="shared" si="51"/>
        <v>0</v>
      </c>
      <c r="CS24" s="24">
        <f t="shared" si="51"/>
        <v>2471.6320000000001</v>
      </c>
      <c r="CT24" s="24">
        <f t="shared" si="51"/>
        <v>0</v>
      </c>
      <c r="CU24" s="24">
        <f t="shared" si="51"/>
        <v>2561.203</v>
      </c>
      <c r="CV24" s="24">
        <f t="shared" si="51"/>
        <v>2434.41</v>
      </c>
      <c r="CW24" s="24">
        <f t="shared" si="51"/>
        <v>0</v>
      </c>
      <c r="CX24" s="24">
        <f t="shared" si="51"/>
        <v>0</v>
      </c>
      <c r="CY24" s="24">
        <f t="shared" si="51"/>
        <v>0</v>
      </c>
      <c r="CZ24" s="24">
        <f t="shared" si="51"/>
        <v>2434.41</v>
      </c>
      <c r="DA24" s="27" t="s">
        <v>136</v>
      </c>
    </row>
    <row r="25" spans="1:105" ht="117.6" customHeight="1">
      <c r="A25" s="3" t="s">
        <v>166</v>
      </c>
      <c r="B25" s="4" t="s">
        <v>167</v>
      </c>
      <c r="C25" s="4"/>
      <c r="D25" s="4"/>
      <c r="E25" s="4"/>
      <c r="F25" s="4"/>
      <c r="G25" s="4"/>
      <c r="H25" s="4"/>
      <c r="I25" s="17" t="s">
        <v>262</v>
      </c>
      <c r="J25" s="4"/>
      <c r="K25" s="12" t="s">
        <v>234</v>
      </c>
      <c r="L25" s="4" t="s">
        <v>45</v>
      </c>
      <c r="M25" s="26" t="s">
        <v>158</v>
      </c>
      <c r="N25" s="26" t="s">
        <v>168</v>
      </c>
      <c r="O25" s="5">
        <f>Q25+S25+U25+W25</f>
        <v>168.00799999999998</v>
      </c>
      <c r="P25" s="5">
        <f>R25+T25+V25+X25</f>
        <v>164.637</v>
      </c>
      <c r="Q25" s="5">
        <v>0</v>
      </c>
      <c r="R25" s="5">
        <v>0</v>
      </c>
      <c r="S25" s="5">
        <v>14.319000000000001</v>
      </c>
      <c r="T25" s="5">
        <v>14.319000000000001</v>
      </c>
      <c r="U25" s="5">
        <v>0</v>
      </c>
      <c r="V25" s="5">
        <v>0</v>
      </c>
      <c r="W25" s="5">
        <v>153.68899999999999</v>
      </c>
      <c r="X25" s="5">
        <v>150.31800000000001</v>
      </c>
      <c r="Y25" s="5">
        <v>136.79400000000001</v>
      </c>
      <c r="Z25" s="5">
        <v>0</v>
      </c>
      <c r="AA25" s="5">
        <v>0</v>
      </c>
      <c r="AB25" s="5">
        <v>0</v>
      </c>
      <c r="AC25" s="5">
        <v>136.79400000000001</v>
      </c>
      <c r="AD25" s="5">
        <v>10</v>
      </c>
      <c r="AE25" s="5">
        <v>0</v>
      </c>
      <c r="AF25" s="5">
        <v>0</v>
      </c>
      <c r="AG25" s="5">
        <v>0</v>
      </c>
      <c r="AH25" s="5">
        <v>10</v>
      </c>
      <c r="AI25" s="5">
        <v>10</v>
      </c>
      <c r="AJ25" s="5">
        <v>0</v>
      </c>
      <c r="AK25" s="5">
        <v>0</v>
      </c>
      <c r="AL25" s="5">
        <v>0</v>
      </c>
      <c r="AM25" s="5">
        <v>10</v>
      </c>
      <c r="AN25" s="5">
        <v>0</v>
      </c>
      <c r="AO25" s="5">
        <v>0</v>
      </c>
      <c r="AP25" s="5">
        <v>0</v>
      </c>
      <c r="AQ25" s="5">
        <v>10</v>
      </c>
      <c r="AR25" s="5">
        <v>0</v>
      </c>
      <c r="AS25" s="5">
        <f>O25</f>
        <v>168.00799999999998</v>
      </c>
      <c r="AT25" s="5">
        <f t="shared" ref="AT25:AT26" si="52">P25</f>
        <v>164.637</v>
      </c>
      <c r="AU25" s="5">
        <f t="shared" si="10"/>
        <v>0</v>
      </c>
      <c r="AV25" s="5">
        <f t="shared" ref="AV25:AV26" si="53">R25</f>
        <v>0</v>
      </c>
      <c r="AW25" s="5">
        <f t="shared" ref="AW25:AW26" si="54">S25</f>
        <v>14.319000000000001</v>
      </c>
      <c r="AX25" s="5">
        <f t="shared" ref="AX25:AX26" si="55">T25</f>
        <v>14.319000000000001</v>
      </c>
      <c r="AY25" s="5">
        <v>0</v>
      </c>
      <c r="AZ25" s="5">
        <v>0</v>
      </c>
      <c r="BA25" s="5">
        <f t="shared" ref="BA25:BC26" si="56">W25</f>
        <v>153.68899999999999</v>
      </c>
      <c r="BB25" s="5">
        <f t="shared" si="56"/>
        <v>150.31800000000001</v>
      </c>
      <c r="BC25" s="5">
        <f t="shared" si="56"/>
        <v>136.79400000000001</v>
      </c>
      <c r="BD25" s="5">
        <v>0</v>
      </c>
      <c r="BE25" s="5">
        <v>0</v>
      </c>
      <c r="BF25" s="5">
        <v>0</v>
      </c>
      <c r="BG25" s="5">
        <f>AC25</f>
        <v>136.79400000000001</v>
      </c>
      <c r="BH25" s="5">
        <f>AD25</f>
        <v>10</v>
      </c>
      <c r="BI25" s="5">
        <v>0</v>
      </c>
      <c r="BJ25" s="5">
        <v>0</v>
      </c>
      <c r="BK25" s="5">
        <v>0</v>
      </c>
      <c r="BL25" s="5">
        <f>AH25</f>
        <v>10</v>
      </c>
      <c r="BM25" s="5">
        <f>AI25</f>
        <v>10</v>
      </c>
      <c r="BN25" s="5">
        <v>0</v>
      </c>
      <c r="BO25" s="5">
        <v>0</v>
      </c>
      <c r="BP25" s="5">
        <v>0</v>
      </c>
      <c r="BQ25" s="5">
        <f>AM25</f>
        <v>10</v>
      </c>
      <c r="BR25" s="5">
        <f>AN25</f>
        <v>0</v>
      </c>
      <c r="BS25" s="5">
        <v>0</v>
      </c>
      <c r="BT25" s="5">
        <v>0</v>
      </c>
      <c r="BU25" s="5">
        <v>0</v>
      </c>
      <c r="BV25" s="5">
        <f>AR25</f>
        <v>0</v>
      </c>
      <c r="BW25" s="5">
        <f>P25</f>
        <v>164.637</v>
      </c>
      <c r="BX25" s="5">
        <f>R25</f>
        <v>0</v>
      </c>
      <c r="BY25" s="5">
        <f>T25</f>
        <v>14.319000000000001</v>
      </c>
      <c r="BZ25" s="5">
        <v>0</v>
      </c>
      <c r="CA25" s="5">
        <f t="shared" ref="CA25:CD26" si="57">X25</f>
        <v>150.31800000000001</v>
      </c>
      <c r="CB25" s="5">
        <f t="shared" si="57"/>
        <v>136.79400000000001</v>
      </c>
      <c r="CC25" s="5">
        <f t="shared" si="57"/>
        <v>0</v>
      </c>
      <c r="CD25" s="5">
        <f t="shared" si="57"/>
        <v>0</v>
      </c>
      <c r="CE25" s="5">
        <v>0</v>
      </c>
      <c r="CF25" s="5">
        <f>AC25</f>
        <v>136.79400000000001</v>
      </c>
      <c r="CG25" s="5">
        <f t="shared" si="22"/>
        <v>10</v>
      </c>
      <c r="CH25" s="5">
        <v>0</v>
      </c>
      <c r="CI25" s="5">
        <v>0</v>
      </c>
      <c r="CJ25" s="5">
        <v>0</v>
      </c>
      <c r="CK25" s="5">
        <f>AH25</f>
        <v>10</v>
      </c>
      <c r="CL25" s="5">
        <f>BW25</f>
        <v>164.637</v>
      </c>
      <c r="CM25" s="5">
        <v>0</v>
      </c>
      <c r="CN25" s="5">
        <f>BY25</f>
        <v>14.319000000000001</v>
      </c>
      <c r="CO25" s="5">
        <v>0</v>
      </c>
      <c r="CP25" s="5">
        <f>CA25</f>
        <v>150.31800000000001</v>
      </c>
      <c r="CQ25" s="5">
        <f>CB25</f>
        <v>136.79400000000001</v>
      </c>
      <c r="CR25" s="5">
        <v>0</v>
      </c>
      <c r="CS25" s="5">
        <f t="shared" ref="CS25:CS26" si="58">CD25</f>
        <v>0</v>
      </c>
      <c r="CT25" s="5">
        <v>0</v>
      </c>
      <c r="CU25" s="5">
        <f>CF25</f>
        <v>136.79400000000001</v>
      </c>
      <c r="CV25" s="5">
        <f t="shared" ref="CV25:CV26" si="59">CG25</f>
        <v>10</v>
      </c>
      <c r="CW25" s="5">
        <v>0</v>
      </c>
      <c r="CX25" s="5">
        <v>0</v>
      </c>
      <c r="CY25" s="5">
        <v>0</v>
      </c>
      <c r="CZ25" s="5">
        <f t="shared" ref="CZ25:CZ26" si="60">CK25</f>
        <v>10</v>
      </c>
      <c r="DA25" s="6" t="s">
        <v>0</v>
      </c>
    </row>
    <row r="26" spans="1:105" ht="183.6" customHeight="1">
      <c r="A26" s="3" t="s">
        <v>169</v>
      </c>
      <c r="B26" s="4" t="s">
        <v>170</v>
      </c>
      <c r="C26" s="4"/>
      <c r="D26" s="4"/>
      <c r="E26" s="4"/>
      <c r="F26" s="4"/>
      <c r="G26" s="4"/>
      <c r="H26" s="4"/>
      <c r="I26" s="17" t="s">
        <v>263</v>
      </c>
      <c r="J26" s="4"/>
      <c r="K26" s="12" t="s">
        <v>235</v>
      </c>
      <c r="L26" s="4" t="s">
        <v>36</v>
      </c>
      <c r="M26" s="26" t="s">
        <v>150</v>
      </c>
      <c r="N26" s="26" t="s">
        <v>147</v>
      </c>
      <c r="O26" s="5">
        <f>Q26+S26+U26+W26</f>
        <v>6266.2610000000004</v>
      </c>
      <c r="P26" s="5">
        <f>R26+T26+V26+X26</f>
        <v>6101.3720000000003</v>
      </c>
      <c r="Q26" s="5">
        <v>0</v>
      </c>
      <c r="R26" s="5">
        <v>0</v>
      </c>
      <c r="S26" s="5">
        <v>4383.817</v>
      </c>
      <c r="T26" s="5">
        <v>4383.817</v>
      </c>
      <c r="U26" s="5">
        <v>0</v>
      </c>
      <c r="V26" s="5">
        <v>0</v>
      </c>
      <c r="W26" s="5">
        <v>1882.444</v>
      </c>
      <c r="X26" s="5">
        <v>1717.5550000000001</v>
      </c>
      <c r="Y26" s="5">
        <f>Z26+AA26+AC26</f>
        <v>4896.0410000000002</v>
      </c>
      <c r="Z26" s="5">
        <v>0</v>
      </c>
      <c r="AA26" s="5">
        <v>2471.6320000000001</v>
      </c>
      <c r="AB26" s="5">
        <v>0</v>
      </c>
      <c r="AC26" s="5">
        <v>2424.4090000000001</v>
      </c>
      <c r="AD26" s="5">
        <v>2424.41</v>
      </c>
      <c r="AE26" s="5">
        <v>0</v>
      </c>
      <c r="AF26" s="5">
        <v>0</v>
      </c>
      <c r="AG26" s="5">
        <v>0</v>
      </c>
      <c r="AH26" s="5">
        <v>2424.41</v>
      </c>
      <c r="AI26" s="5">
        <v>2424.41</v>
      </c>
      <c r="AJ26" s="5">
        <v>0</v>
      </c>
      <c r="AK26" s="5">
        <v>0</v>
      </c>
      <c r="AL26" s="5">
        <v>0</v>
      </c>
      <c r="AM26" s="5">
        <v>2424.41</v>
      </c>
      <c r="AN26" s="5">
        <v>2424.41</v>
      </c>
      <c r="AO26" s="5">
        <v>0</v>
      </c>
      <c r="AP26" s="5">
        <v>0</v>
      </c>
      <c r="AQ26" s="5">
        <v>0</v>
      </c>
      <c r="AR26" s="5">
        <v>2424.41</v>
      </c>
      <c r="AS26" s="5">
        <f>O26</f>
        <v>6266.2610000000004</v>
      </c>
      <c r="AT26" s="5">
        <f t="shared" si="52"/>
        <v>6101.3720000000003</v>
      </c>
      <c r="AU26" s="5">
        <f t="shared" si="10"/>
        <v>0</v>
      </c>
      <c r="AV26" s="5">
        <f t="shared" si="53"/>
        <v>0</v>
      </c>
      <c r="AW26" s="5">
        <f t="shared" si="54"/>
        <v>4383.817</v>
      </c>
      <c r="AX26" s="5">
        <f t="shared" si="55"/>
        <v>4383.817</v>
      </c>
      <c r="AY26" s="5">
        <v>0</v>
      </c>
      <c r="AZ26" s="5">
        <v>0</v>
      </c>
      <c r="BA26" s="5">
        <f t="shared" si="56"/>
        <v>1882.444</v>
      </c>
      <c r="BB26" s="5">
        <f t="shared" si="56"/>
        <v>1717.5550000000001</v>
      </c>
      <c r="BC26" s="5">
        <f t="shared" si="56"/>
        <v>4896.0410000000002</v>
      </c>
      <c r="BD26" s="5">
        <v>0</v>
      </c>
      <c r="BE26" s="5">
        <f>AA26</f>
        <v>2471.6320000000001</v>
      </c>
      <c r="BF26" s="5">
        <v>0</v>
      </c>
      <c r="BG26" s="5">
        <f>AC26</f>
        <v>2424.4090000000001</v>
      </c>
      <c r="BH26" s="5">
        <f>AD26</f>
        <v>2424.41</v>
      </c>
      <c r="BI26" s="5">
        <v>0</v>
      </c>
      <c r="BJ26" s="5">
        <v>0</v>
      </c>
      <c r="BK26" s="5">
        <v>0</v>
      </c>
      <c r="BL26" s="5">
        <f>AH26</f>
        <v>2424.41</v>
      </c>
      <c r="BM26" s="5">
        <f>AI26</f>
        <v>2424.41</v>
      </c>
      <c r="BN26" s="5">
        <v>0</v>
      </c>
      <c r="BO26" s="5">
        <v>0</v>
      </c>
      <c r="BP26" s="5">
        <v>0</v>
      </c>
      <c r="BQ26" s="5">
        <f>AM26</f>
        <v>2424.41</v>
      </c>
      <c r="BR26" s="5">
        <f>AN26</f>
        <v>2424.41</v>
      </c>
      <c r="BS26" s="5">
        <v>0</v>
      </c>
      <c r="BT26" s="5">
        <v>0</v>
      </c>
      <c r="BU26" s="5">
        <v>0</v>
      </c>
      <c r="BV26" s="5">
        <f>AR26</f>
        <v>2424.41</v>
      </c>
      <c r="BW26" s="5">
        <f>P26</f>
        <v>6101.3720000000003</v>
      </c>
      <c r="BX26" s="5">
        <v>0</v>
      </c>
      <c r="BY26" s="5">
        <f>T26</f>
        <v>4383.817</v>
      </c>
      <c r="BZ26" s="5">
        <v>0</v>
      </c>
      <c r="CA26" s="5">
        <f t="shared" si="57"/>
        <v>1717.5550000000001</v>
      </c>
      <c r="CB26" s="5">
        <f t="shared" si="57"/>
        <v>4896.0410000000002</v>
      </c>
      <c r="CC26" s="5">
        <f t="shared" si="57"/>
        <v>0</v>
      </c>
      <c r="CD26" s="5">
        <f t="shared" si="57"/>
        <v>2471.6320000000001</v>
      </c>
      <c r="CE26" s="5">
        <v>0</v>
      </c>
      <c r="CF26" s="5">
        <f>AC26</f>
        <v>2424.4090000000001</v>
      </c>
      <c r="CG26" s="5">
        <f t="shared" si="22"/>
        <v>2424.41</v>
      </c>
      <c r="CH26" s="5">
        <v>0</v>
      </c>
      <c r="CI26" s="5">
        <v>0</v>
      </c>
      <c r="CJ26" s="5">
        <v>0</v>
      </c>
      <c r="CK26" s="5">
        <f>AH26</f>
        <v>2424.41</v>
      </c>
      <c r="CL26" s="5">
        <f>BW26</f>
        <v>6101.3720000000003</v>
      </c>
      <c r="CM26" s="5">
        <v>0</v>
      </c>
      <c r="CN26" s="5">
        <f>BY26</f>
        <v>4383.817</v>
      </c>
      <c r="CO26" s="5">
        <v>0</v>
      </c>
      <c r="CP26" s="5">
        <f>CA26</f>
        <v>1717.5550000000001</v>
      </c>
      <c r="CQ26" s="5">
        <f>CB26</f>
        <v>4896.0410000000002</v>
      </c>
      <c r="CR26" s="5">
        <v>0</v>
      </c>
      <c r="CS26" s="5">
        <f t="shared" si="58"/>
        <v>2471.6320000000001</v>
      </c>
      <c r="CT26" s="5">
        <v>0</v>
      </c>
      <c r="CU26" s="5">
        <f>CF26</f>
        <v>2424.4090000000001</v>
      </c>
      <c r="CV26" s="5">
        <f t="shared" si="59"/>
        <v>2424.41</v>
      </c>
      <c r="CW26" s="5">
        <v>0</v>
      </c>
      <c r="CX26" s="5">
        <v>0</v>
      </c>
      <c r="CY26" s="5">
        <v>0</v>
      </c>
      <c r="CZ26" s="5">
        <f t="shared" si="60"/>
        <v>2424.41</v>
      </c>
      <c r="DA26" s="6" t="s">
        <v>0</v>
      </c>
    </row>
    <row r="27" spans="1:105" s="28" customFormat="1" ht="70.5" customHeight="1">
      <c r="A27" s="25" t="s">
        <v>171</v>
      </c>
      <c r="B27" s="26" t="s">
        <v>172</v>
      </c>
      <c r="C27" s="26"/>
      <c r="D27" s="26"/>
      <c r="E27" s="26"/>
      <c r="F27" s="26"/>
      <c r="G27" s="26"/>
      <c r="H27" s="26"/>
      <c r="I27" s="26"/>
      <c r="J27" s="26"/>
      <c r="K27" s="26"/>
      <c r="L27" s="26" t="s">
        <v>136</v>
      </c>
      <c r="M27" s="26" t="s">
        <v>136</v>
      </c>
      <c r="N27" s="26" t="s">
        <v>136</v>
      </c>
      <c r="O27" s="24">
        <f t="shared" ref="O27:BZ27" si="61">O28+O29</f>
        <v>381.1</v>
      </c>
      <c r="P27" s="24">
        <f t="shared" si="61"/>
        <v>168.6</v>
      </c>
      <c r="Q27" s="24">
        <f t="shared" si="61"/>
        <v>0</v>
      </c>
      <c r="R27" s="24">
        <f t="shared" si="61"/>
        <v>0</v>
      </c>
      <c r="S27" s="24">
        <f t="shared" si="61"/>
        <v>0</v>
      </c>
      <c r="T27" s="24">
        <f t="shared" si="61"/>
        <v>0</v>
      </c>
      <c r="U27" s="24">
        <f t="shared" si="61"/>
        <v>0</v>
      </c>
      <c r="V27" s="24">
        <f t="shared" si="61"/>
        <v>0</v>
      </c>
      <c r="W27" s="24">
        <f t="shared" si="61"/>
        <v>381.1</v>
      </c>
      <c r="X27" s="24">
        <f t="shared" si="61"/>
        <v>168.6</v>
      </c>
      <c r="Y27" s="24">
        <f t="shared" si="61"/>
        <v>110.959</v>
      </c>
      <c r="Z27" s="24">
        <f t="shared" si="61"/>
        <v>0</v>
      </c>
      <c r="AA27" s="24">
        <f t="shared" si="61"/>
        <v>0</v>
      </c>
      <c r="AB27" s="24">
        <f t="shared" si="61"/>
        <v>0</v>
      </c>
      <c r="AC27" s="24">
        <f t="shared" si="61"/>
        <v>110.959</v>
      </c>
      <c r="AD27" s="24">
        <f t="shared" si="61"/>
        <v>110.959</v>
      </c>
      <c r="AE27" s="24">
        <f t="shared" si="61"/>
        <v>0</v>
      </c>
      <c r="AF27" s="24">
        <f t="shared" si="61"/>
        <v>0</v>
      </c>
      <c r="AG27" s="24">
        <f t="shared" si="61"/>
        <v>0</v>
      </c>
      <c r="AH27" s="24">
        <f t="shared" si="61"/>
        <v>110.959</v>
      </c>
      <c r="AI27" s="24">
        <f t="shared" si="61"/>
        <v>100.959</v>
      </c>
      <c r="AJ27" s="24">
        <f t="shared" si="61"/>
        <v>0</v>
      </c>
      <c r="AK27" s="24">
        <f t="shared" si="61"/>
        <v>0</v>
      </c>
      <c r="AL27" s="24">
        <f t="shared" si="61"/>
        <v>0</v>
      </c>
      <c r="AM27" s="24">
        <f t="shared" si="61"/>
        <v>110.959</v>
      </c>
      <c r="AN27" s="24">
        <f t="shared" si="61"/>
        <v>100.959</v>
      </c>
      <c r="AO27" s="24">
        <f t="shared" si="61"/>
        <v>0</v>
      </c>
      <c r="AP27" s="24">
        <f t="shared" si="61"/>
        <v>0</v>
      </c>
      <c r="AQ27" s="24">
        <f t="shared" si="61"/>
        <v>0</v>
      </c>
      <c r="AR27" s="24">
        <f t="shared" si="61"/>
        <v>110.959</v>
      </c>
      <c r="AS27" s="24">
        <f t="shared" si="61"/>
        <v>110.959</v>
      </c>
      <c r="AT27" s="24">
        <f t="shared" si="61"/>
        <v>168.6</v>
      </c>
      <c r="AU27" s="24">
        <f t="shared" si="61"/>
        <v>0</v>
      </c>
      <c r="AV27" s="24">
        <f t="shared" si="61"/>
        <v>0</v>
      </c>
      <c r="AW27" s="24">
        <f t="shared" si="61"/>
        <v>0</v>
      </c>
      <c r="AX27" s="24">
        <f t="shared" si="61"/>
        <v>0</v>
      </c>
      <c r="AY27" s="24">
        <f t="shared" si="61"/>
        <v>0</v>
      </c>
      <c r="AZ27" s="24">
        <f t="shared" si="61"/>
        <v>0</v>
      </c>
      <c r="BA27" s="24">
        <f t="shared" si="61"/>
        <v>381.1</v>
      </c>
      <c r="BB27" s="24">
        <f t="shared" si="61"/>
        <v>168.6</v>
      </c>
      <c r="BC27" s="24">
        <f t="shared" si="61"/>
        <v>110.959</v>
      </c>
      <c r="BD27" s="24">
        <f t="shared" si="61"/>
        <v>0</v>
      </c>
      <c r="BE27" s="24">
        <f t="shared" si="61"/>
        <v>0</v>
      </c>
      <c r="BF27" s="24">
        <f t="shared" si="61"/>
        <v>0</v>
      </c>
      <c r="BG27" s="24">
        <f t="shared" si="61"/>
        <v>110.959</v>
      </c>
      <c r="BH27" s="24">
        <f t="shared" si="61"/>
        <v>110.959</v>
      </c>
      <c r="BI27" s="24">
        <f t="shared" si="61"/>
        <v>0</v>
      </c>
      <c r="BJ27" s="24">
        <f t="shared" si="61"/>
        <v>0</v>
      </c>
      <c r="BK27" s="24">
        <f t="shared" si="61"/>
        <v>0</v>
      </c>
      <c r="BL27" s="24">
        <f t="shared" si="61"/>
        <v>110.959</v>
      </c>
      <c r="BM27" s="24">
        <f t="shared" si="61"/>
        <v>100.959</v>
      </c>
      <c r="BN27" s="24">
        <f t="shared" si="61"/>
        <v>0</v>
      </c>
      <c r="BO27" s="24">
        <f t="shared" si="61"/>
        <v>0</v>
      </c>
      <c r="BP27" s="24">
        <f t="shared" si="61"/>
        <v>0</v>
      </c>
      <c r="BQ27" s="24">
        <f t="shared" si="61"/>
        <v>110.959</v>
      </c>
      <c r="BR27" s="24">
        <f t="shared" si="61"/>
        <v>100.959</v>
      </c>
      <c r="BS27" s="24">
        <f t="shared" si="61"/>
        <v>0</v>
      </c>
      <c r="BT27" s="24">
        <f t="shared" si="61"/>
        <v>0</v>
      </c>
      <c r="BU27" s="24">
        <f t="shared" si="61"/>
        <v>0</v>
      </c>
      <c r="BV27" s="24">
        <f t="shared" si="61"/>
        <v>110.959</v>
      </c>
      <c r="BW27" s="24">
        <f t="shared" si="61"/>
        <v>168.6</v>
      </c>
      <c r="BX27" s="24">
        <f t="shared" si="61"/>
        <v>0</v>
      </c>
      <c r="BY27" s="24">
        <f t="shared" si="61"/>
        <v>0</v>
      </c>
      <c r="BZ27" s="24">
        <f t="shared" si="61"/>
        <v>0</v>
      </c>
      <c r="CA27" s="24">
        <f t="shared" ref="CA27:CZ27" si="62">CA28+CA29</f>
        <v>168.6</v>
      </c>
      <c r="CB27" s="24">
        <f t="shared" si="62"/>
        <v>110.959</v>
      </c>
      <c r="CC27" s="24">
        <f t="shared" si="62"/>
        <v>0</v>
      </c>
      <c r="CD27" s="24">
        <f t="shared" si="62"/>
        <v>0</v>
      </c>
      <c r="CE27" s="24">
        <f t="shared" si="62"/>
        <v>0</v>
      </c>
      <c r="CF27" s="24">
        <f t="shared" si="62"/>
        <v>110.959</v>
      </c>
      <c r="CG27" s="24">
        <f t="shared" si="62"/>
        <v>110.959</v>
      </c>
      <c r="CH27" s="24">
        <f t="shared" si="62"/>
        <v>0</v>
      </c>
      <c r="CI27" s="24">
        <f t="shared" si="62"/>
        <v>0</v>
      </c>
      <c r="CJ27" s="24">
        <f t="shared" si="62"/>
        <v>0</v>
      </c>
      <c r="CK27" s="24">
        <f t="shared" si="62"/>
        <v>110.959</v>
      </c>
      <c r="CL27" s="24">
        <f t="shared" si="62"/>
        <v>168.6</v>
      </c>
      <c r="CM27" s="24">
        <f t="shared" si="62"/>
        <v>0</v>
      </c>
      <c r="CN27" s="24">
        <f t="shared" si="62"/>
        <v>0</v>
      </c>
      <c r="CO27" s="24">
        <f t="shared" si="62"/>
        <v>0</v>
      </c>
      <c r="CP27" s="24">
        <f t="shared" si="62"/>
        <v>168.6</v>
      </c>
      <c r="CQ27" s="24">
        <f t="shared" si="62"/>
        <v>110.959</v>
      </c>
      <c r="CR27" s="24">
        <f t="shared" si="62"/>
        <v>0</v>
      </c>
      <c r="CS27" s="24">
        <f t="shared" si="62"/>
        <v>0</v>
      </c>
      <c r="CT27" s="24">
        <f t="shared" si="62"/>
        <v>0</v>
      </c>
      <c r="CU27" s="24">
        <f t="shared" si="62"/>
        <v>110.959</v>
      </c>
      <c r="CV27" s="24">
        <f t="shared" si="62"/>
        <v>110.959</v>
      </c>
      <c r="CW27" s="24">
        <f t="shared" si="62"/>
        <v>0</v>
      </c>
      <c r="CX27" s="24">
        <f t="shared" si="62"/>
        <v>0</v>
      </c>
      <c r="CY27" s="24">
        <f t="shared" si="62"/>
        <v>0</v>
      </c>
      <c r="CZ27" s="24">
        <f t="shared" si="62"/>
        <v>110.959</v>
      </c>
      <c r="DA27" s="27" t="s">
        <v>136</v>
      </c>
    </row>
    <row r="28" spans="1:105" ht="115.8" customHeight="1">
      <c r="A28" s="3" t="s">
        <v>173</v>
      </c>
      <c r="B28" s="4" t="s">
        <v>174</v>
      </c>
      <c r="C28" s="18" t="s">
        <v>251</v>
      </c>
      <c r="D28" s="4"/>
      <c r="E28" s="12" t="s">
        <v>237</v>
      </c>
      <c r="F28" s="4"/>
      <c r="G28" s="4"/>
      <c r="H28" s="4"/>
      <c r="I28" s="14" t="s">
        <v>264</v>
      </c>
      <c r="J28" s="4"/>
      <c r="K28" s="12" t="s">
        <v>236</v>
      </c>
      <c r="L28" s="4" t="s">
        <v>36</v>
      </c>
      <c r="M28" s="26" t="s">
        <v>150</v>
      </c>
      <c r="N28" s="26" t="s">
        <v>147</v>
      </c>
      <c r="O28" s="5">
        <v>371.1</v>
      </c>
      <c r="P28" s="5">
        <v>168.6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371.1</v>
      </c>
      <c r="X28" s="5">
        <v>168.6</v>
      </c>
      <c r="Y28" s="5">
        <v>100.959</v>
      </c>
      <c r="Z28" s="5">
        <v>0</v>
      </c>
      <c r="AA28" s="5">
        <v>0</v>
      </c>
      <c r="AB28" s="5">
        <v>0</v>
      </c>
      <c r="AC28" s="5">
        <v>100.959</v>
      </c>
      <c r="AD28" s="5">
        <v>100.959</v>
      </c>
      <c r="AE28" s="5">
        <v>0</v>
      </c>
      <c r="AF28" s="5">
        <v>0</v>
      </c>
      <c r="AG28" s="5">
        <v>0</v>
      </c>
      <c r="AH28" s="5">
        <v>100.959</v>
      </c>
      <c r="AI28" s="5">
        <v>100.959</v>
      </c>
      <c r="AJ28" s="5">
        <v>0</v>
      </c>
      <c r="AK28" s="5">
        <v>0</v>
      </c>
      <c r="AL28" s="5">
        <v>0</v>
      </c>
      <c r="AM28" s="5">
        <v>100.959</v>
      </c>
      <c r="AN28" s="5">
        <v>100.959</v>
      </c>
      <c r="AO28" s="5">
        <v>0</v>
      </c>
      <c r="AP28" s="5">
        <v>0</v>
      </c>
      <c r="AQ28" s="5">
        <v>0</v>
      </c>
      <c r="AR28" s="5">
        <v>100.959</v>
      </c>
      <c r="AS28" s="5">
        <v>100.959</v>
      </c>
      <c r="AT28" s="5">
        <f t="shared" ref="AT28:AT29" si="63">P28</f>
        <v>168.6</v>
      </c>
      <c r="AU28" s="5">
        <f t="shared" si="10"/>
        <v>0</v>
      </c>
      <c r="AV28" s="5">
        <f t="shared" ref="AV28:AX29" si="64">R28</f>
        <v>0</v>
      </c>
      <c r="AW28" s="5">
        <f t="shared" si="64"/>
        <v>0</v>
      </c>
      <c r="AX28" s="5">
        <f t="shared" si="64"/>
        <v>0</v>
      </c>
      <c r="AY28" s="5">
        <v>0</v>
      </c>
      <c r="AZ28" s="5">
        <v>0</v>
      </c>
      <c r="BA28" s="5">
        <f t="shared" ref="BA28:BC29" si="65">W28</f>
        <v>371.1</v>
      </c>
      <c r="BB28" s="5">
        <f t="shared" si="65"/>
        <v>168.6</v>
      </c>
      <c r="BC28" s="5">
        <f t="shared" si="65"/>
        <v>100.959</v>
      </c>
      <c r="BD28" s="5">
        <v>0</v>
      </c>
      <c r="BE28" s="5">
        <v>0</v>
      </c>
      <c r="BF28" s="5">
        <v>0</v>
      </c>
      <c r="BG28" s="5">
        <f>AC28</f>
        <v>100.959</v>
      </c>
      <c r="BH28" s="5">
        <f>AD28</f>
        <v>100.959</v>
      </c>
      <c r="BI28" s="5">
        <v>0</v>
      </c>
      <c r="BJ28" s="5">
        <v>0</v>
      </c>
      <c r="BK28" s="5">
        <v>0</v>
      </c>
      <c r="BL28" s="5">
        <f>AH28</f>
        <v>100.959</v>
      </c>
      <c r="BM28" s="5">
        <f>AI28</f>
        <v>100.959</v>
      </c>
      <c r="BN28" s="5">
        <v>0</v>
      </c>
      <c r="BO28" s="5">
        <v>0</v>
      </c>
      <c r="BP28" s="5">
        <v>0</v>
      </c>
      <c r="BQ28" s="5">
        <f>AM28</f>
        <v>100.959</v>
      </c>
      <c r="BR28" s="5">
        <f>AN28</f>
        <v>100.959</v>
      </c>
      <c r="BS28" s="5">
        <v>0</v>
      </c>
      <c r="BT28" s="5">
        <v>0</v>
      </c>
      <c r="BU28" s="5">
        <v>0</v>
      </c>
      <c r="BV28" s="5">
        <f>AR28</f>
        <v>100.959</v>
      </c>
      <c r="BW28" s="5">
        <f>P28</f>
        <v>168.6</v>
      </c>
      <c r="BX28" s="5">
        <v>0</v>
      </c>
      <c r="BY28" s="5">
        <f>T28</f>
        <v>0</v>
      </c>
      <c r="BZ28" s="5">
        <v>0</v>
      </c>
      <c r="CA28" s="5">
        <f t="shared" ref="CA28:CD29" si="66">X28</f>
        <v>168.6</v>
      </c>
      <c r="CB28" s="5">
        <f t="shared" si="66"/>
        <v>100.959</v>
      </c>
      <c r="CC28" s="5">
        <f t="shared" si="66"/>
        <v>0</v>
      </c>
      <c r="CD28" s="5">
        <f t="shared" si="66"/>
        <v>0</v>
      </c>
      <c r="CE28" s="5">
        <v>0</v>
      </c>
      <c r="CF28" s="5">
        <f>AC28</f>
        <v>100.959</v>
      </c>
      <c r="CG28" s="5">
        <f t="shared" si="22"/>
        <v>100.959</v>
      </c>
      <c r="CH28" s="5">
        <v>0</v>
      </c>
      <c r="CI28" s="5">
        <v>0</v>
      </c>
      <c r="CJ28" s="5">
        <v>0</v>
      </c>
      <c r="CK28" s="5">
        <f>AH28</f>
        <v>100.959</v>
      </c>
      <c r="CL28" s="5">
        <f>BW28</f>
        <v>168.6</v>
      </c>
      <c r="CM28" s="5">
        <v>0</v>
      </c>
      <c r="CN28" s="5">
        <f>BY28</f>
        <v>0</v>
      </c>
      <c r="CO28" s="5">
        <v>0</v>
      </c>
      <c r="CP28" s="5">
        <f>CA28</f>
        <v>168.6</v>
      </c>
      <c r="CQ28" s="5">
        <f t="shared" ref="CQ28" si="67">CB28</f>
        <v>100.959</v>
      </c>
      <c r="CR28" s="5">
        <v>0</v>
      </c>
      <c r="CS28" s="5">
        <f>CD28</f>
        <v>0</v>
      </c>
      <c r="CT28" s="5">
        <v>0</v>
      </c>
      <c r="CU28" s="5">
        <f>CF28</f>
        <v>100.959</v>
      </c>
      <c r="CV28" s="5">
        <f>CG28</f>
        <v>100.959</v>
      </c>
      <c r="CW28" s="5">
        <v>0</v>
      </c>
      <c r="CX28" s="5">
        <v>0</v>
      </c>
      <c r="CY28" s="5">
        <v>0</v>
      </c>
      <c r="CZ28" s="5">
        <f>CK28</f>
        <v>100.959</v>
      </c>
      <c r="DA28" s="6" t="s">
        <v>0</v>
      </c>
    </row>
    <row r="29" spans="1:105" ht="117.75" customHeight="1">
      <c r="A29" s="3" t="s">
        <v>175</v>
      </c>
      <c r="B29" s="4" t="s">
        <v>176</v>
      </c>
      <c r="C29" s="4"/>
      <c r="D29" s="4"/>
      <c r="E29" s="4"/>
      <c r="F29" s="4"/>
      <c r="G29" s="4"/>
      <c r="H29" s="4"/>
      <c r="I29" s="4"/>
      <c r="J29" s="4"/>
      <c r="K29" s="4"/>
      <c r="L29" s="4" t="s">
        <v>44</v>
      </c>
      <c r="M29" s="26" t="s">
        <v>158</v>
      </c>
      <c r="N29" s="26" t="s">
        <v>143</v>
      </c>
      <c r="O29" s="5">
        <v>10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10</v>
      </c>
      <c r="X29" s="5">
        <v>0</v>
      </c>
      <c r="Y29" s="5">
        <v>10</v>
      </c>
      <c r="Z29" s="5">
        <v>0</v>
      </c>
      <c r="AA29" s="5">
        <v>0</v>
      </c>
      <c r="AB29" s="5">
        <v>0</v>
      </c>
      <c r="AC29" s="5">
        <v>10</v>
      </c>
      <c r="AD29" s="5">
        <v>10</v>
      </c>
      <c r="AE29" s="5">
        <v>0</v>
      </c>
      <c r="AF29" s="5">
        <v>0</v>
      </c>
      <c r="AG29" s="5">
        <v>0</v>
      </c>
      <c r="AH29" s="5">
        <v>10</v>
      </c>
      <c r="AI29" s="5">
        <v>0</v>
      </c>
      <c r="AJ29" s="5">
        <v>0</v>
      </c>
      <c r="AK29" s="5">
        <v>0</v>
      </c>
      <c r="AL29" s="5">
        <v>0</v>
      </c>
      <c r="AM29" s="5">
        <v>10</v>
      </c>
      <c r="AN29" s="5">
        <v>0</v>
      </c>
      <c r="AO29" s="5">
        <v>0</v>
      </c>
      <c r="AP29" s="5">
        <v>0</v>
      </c>
      <c r="AQ29" s="5">
        <v>0</v>
      </c>
      <c r="AR29" s="5">
        <v>10</v>
      </c>
      <c r="AS29" s="5">
        <f>O29</f>
        <v>10</v>
      </c>
      <c r="AT29" s="5">
        <f t="shared" si="63"/>
        <v>0</v>
      </c>
      <c r="AU29" s="5">
        <f t="shared" si="10"/>
        <v>0</v>
      </c>
      <c r="AV29" s="5">
        <f t="shared" si="64"/>
        <v>0</v>
      </c>
      <c r="AW29" s="5">
        <f t="shared" si="64"/>
        <v>0</v>
      </c>
      <c r="AX29" s="5">
        <f t="shared" si="64"/>
        <v>0</v>
      </c>
      <c r="AY29" s="5">
        <v>0</v>
      </c>
      <c r="AZ29" s="5">
        <v>0</v>
      </c>
      <c r="BA29" s="5">
        <f t="shared" si="65"/>
        <v>10</v>
      </c>
      <c r="BB29" s="5">
        <f t="shared" si="65"/>
        <v>0</v>
      </c>
      <c r="BC29" s="5">
        <f t="shared" si="65"/>
        <v>10</v>
      </c>
      <c r="BD29" s="5">
        <v>0</v>
      </c>
      <c r="BE29" s="5">
        <v>0</v>
      </c>
      <c r="BF29" s="5">
        <v>0</v>
      </c>
      <c r="BG29" s="5">
        <f>AC29</f>
        <v>10</v>
      </c>
      <c r="BH29" s="5">
        <f>AD29</f>
        <v>10</v>
      </c>
      <c r="BI29" s="5">
        <v>0</v>
      </c>
      <c r="BJ29" s="5">
        <v>0</v>
      </c>
      <c r="BK29" s="5">
        <v>0</v>
      </c>
      <c r="BL29" s="5">
        <f>AH29</f>
        <v>10</v>
      </c>
      <c r="BM29" s="5">
        <f>AI29</f>
        <v>0</v>
      </c>
      <c r="BN29" s="5">
        <v>0</v>
      </c>
      <c r="BO29" s="5">
        <v>0</v>
      </c>
      <c r="BP29" s="5">
        <v>0</v>
      </c>
      <c r="BQ29" s="5">
        <f>AM29</f>
        <v>10</v>
      </c>
      <c r="BR29" s="5">
        <f>AN29</f>
        <v>0</v>
      </c>
      <c r="BS29" s="5">
        <v>0</v>
      </c>
      <c r="BT29" s="5">
        <v>0</v>
      </c>
      <c r="BU29" s="5">
        <v>0</v>
      </c>
      <c r="BV29" s="5">
        <f>AR29</f>
        <v>10</v>
      </c>
      <c r="BW29" s="5">
        <f>P29</f>
        <v>0</v>
      </c>
      <c r="BX29" s="5">
        <v>0</v>
      </c>
      <c r="BY29" s="5">
        <f>T29</f>
        <v>0</v>
      </c>
      <c r="BZ29" s="5">
        <v>0</v>
      </c>
      <c r="CA29" s="5">
        <f t="shared" si="66"/>
        <v>0</v>
      </c>
      <c r="CB29" s="5">
        <f t="shared" si="66"/>
        <v>10</v>
      </c>
      <c r="CC29" s="5">
        <f t="shared" si="66"/>
        <v>0</v>
      </c>
      <c r="CD29" s="5">
        <f t="shared" si="66"/>
        <v>0</v>
      </c>
      <c r="CE29" s="5">
        <v>0</v>
      </c>
      <c r="CF29" s="5">
        <f>AC29</f>
        <v>10</v>
      </c>
      <c r="CG29" s="5">
        <f t="shared" si="22"/>
        <v>10</v>
      </c>
      <c r="CH29" s="5">
        <v>0</v>
      </c>
      <c r="CI29" s="5">
        <v>0</v>
      </c>
      <c r="CJ29" s="5">
        <v>0</v>
      </c>
      <c r="CK29" s="5">
        <f>AH29</f>
        <v>10</v>
      </c>
      <c r="CL29" s="5">
        <f>BW29</f>
        <v>0</v>
      </c>
      <c r="CM29" s="5">
        <v>0</v>
      </c>
      <c r="CN29" s="5">
        <f>BY29</f>
        <v>0</v>
      </c>
      <c r="CO29" s="5">
        <v>0</v>
      </c>
      <c r="CP29" s="5">
        <f>CA29</f>
        <v>0</v>
      </c>
      <c r="CQ29" s="5">
        <f t="shared" ref="CQ29" si="68">CB29</f>
        <v>10</v>
      </c>
      <c r="CR29" s="5">
        <v>0</v>
      </c>
      <c r="CS29" s="5">
        <f>CD29</f>
        <v>0</v>
      </c>
      <c r="CT29" s="5">
        <v>0</v>
      </c>
      <c r="CU29" s="5">
        <f>CF29</f>
        <v>10</v>
      </c>
      <c r="CV29" s="5">
        <f>CG29</f>
        <v>10</v>
      </c>
      <c r="CW29" s="5">
        <v>0</v>
      </c>
      <c r="CX29" s="5">
        <v>0</v>
      </c>
      <c r="CY29" s="5">
        <v>0</v>
      </c>
      <c r="CZ29" s="5">
        <f>CK29</f>
        <v>10</v>
      </c>
      <c r="DA29" s="6" t="s">
        <v>0</v>
      </c>
    </row>
    <row r="30" spans="1:105" s="28" customFormat="1" ht="126.75" customHeight="1">
      <c r="A30" s="25" t="s">
        <v>177</v>
      </c>
      <c r="B30" s="26" t="s">
        <v>178</v>
      </c>
      <c r="C30" s="26"/>
      <c r="D30" s="26"/>
      <c r="E30" s="26"/>
      <c r="F30" s="26"/>
      <c r="G30" s="26"/>
      <c r="H30" s="26"/>
      <c r="I30" s="26"/>
      <c r="J30" s="26"/>
      <c r="K30" s="26"/>
      <c r="L30" s="26" t="s">
        <v>136</v>
      </c>
      <c r="M30" s="26" t="s">
        <v>136</v>
      </c>
      <c r="N30" s="26" t="s">
        <v>136</v>
      </c>
      <c r="O30" s="24">
        <f>O31+O32+O33+O34+O35+O36+O37+O38+O39</f>
        <v>4022.098</v>
      </c>
      <c r="P30" s="24">
        <f t="shared" ref="P30:BZ30" si="69">P31+P32+P33+P34+P35+P36+P37+P38+P39</f>
        <v>3975.9140000000002</v>
      </c>
      <c r="Q30" s="24">
        <f t="shared" si="69"/>
        <v>0</v>
      </c>
      <c r="R30" s="24">
        <f t="shared" si="69"/>
        <v>0</v>
      </c>
      <c r="S30" s="24">
        <f t="shared" si="69"/>
        <v>0</v>
      </c>
      <c r="T30" s="24">
        <f t="shared" si="69"/>
        <v>0</v>
      </c>
      <c r="U30" s="24">
        <f t="shared" si="69"/>
        <v>0</v>
      </c>
      <c r="V30" s="24">
        <f t="shared" si="69"/>
        <v>0</v>
      </c>
      <c r="W30" s="24">
        <f t="shared" si="69"/>
        <v>4022.098</v>
      </c>
      <c r="X30" s="24">
        <f t="shared" si="69"/>
        <v>3975.9140000000002</v>
      </c>
      <c r="Y30" s="24">
        <f t="shared" si="69"/>
        <v>4628.5889999999999</v>
      </c>
      <c r="Z30" s="24">
        <f t="shared" si="69"/>
        <v>0</v>
      </c>
      <c r="AA30" s="24">
        <f t="shared" si="69"/>
        <v>0</v>
      </c>
      <c r="AB30" s="24">
        <f t="shared" si="69"/>
        <v>0</v>
      </c>
      <c r="AC30" s="24">
        <f t="shared" si="69"/>
        <v>4628.5889999999999</v>
      </c>
      <c r="AD30" s="24">
        <f t="shared" si="69"/>
        <v>4576.7889999999998</v>
      </c>
      <c r="AE30" s="24">
        <f t="shared" si="69"/>
        <v>0</v>
      </c>
      <c r="AF30" s="24">
        <f t="shared" si="69"/>
        <v>0</v>
      </c>
      <c r="AG30" s="24">
        <f t="shared" si="69"/>
        <v>0</v>
      </c>
      <c r="AH30" s="24">
        <f t="shared" si="69"/>
        <v>4576.7889999999998</v>
      </c>
      <c r="AI30" s="24">
        <f t="shared" si="69"/>
        <v>4576.7889999999998</v>
      </c>
      <c r="AJ30" s="24">
        <f t="shared" si="69"/>
        <v>0</v>
      </c>
      <c r="AK30" s="24">
        <f t="shared" si="69"/>
        <v>0</v>
      </c>
      <c r="AL30" s="24">
        <f t="shared" si="69"/>
        <v>0</v>
      </c>
      <c r="AM30" s="24">
        <f t="shared" si="69"/>
        <v>4576.7889999999998</v>
      </c>
      <c r="AN30" s="24">
        <f t="shared" si="69"/>
        <v>4576.7889999999998</v>
      </c>
      <c r="AO30" s="24">
        <f t="shared" si="69"/>
        <v>0</v>
      </c>
      <c r="AP30" s="24">
        <f t="shared" si="69"/>
        <v>0</v>
      </c>
      <c r="AQ30" s="24">
        <f t="shared" si="69"/>
        <v>0</v>
      </c>
      <c r="AR30" s="24">
        <f t="shared" si="69"/>
        <v>4576.7889999999998</v>
      </c>
      <c r="AS30" s="24">
        <f t="shared" si="69"/>
        <v>4680.6019999999999</v>
      </c>
      <c r="AT30" s="24">
        <f t="shared" si="69"/>
        <v>4151.1049999999996</v>
      </c>
      <c r="AU30" s="24">
        <f t="shared" si="69"/>
        <v>0</v>
      </c>
      <c r="AV30" s="24">
        <f t="shared" si="69"/>
        <v>0</v>
      </c>
      <c r="AW30" s="24">
        <f t="shared" si="69"/>
        <v>0</v>
      </c>
      <c r="AX30" s="24">
        <f t="shared" si="69"/>
        <v>0</v>
      </c>
      <c r="AY30" s="24">
        <f t="shared" si="69"/>
        <v>0</v>
      </c>
      <c r="AZ30" s="24">
        <f t="shared" si="69"/>
        <v>0</v>
      </c>
      <c r="BA30" s="24">
        <f t="shared" si="69"/>
        <v>4168.1049999999996</v>
      </c>
      <c r="BB30" s="24">
        <f t="shared" si="69"/>
        <v>4151.1049999999996</v>
      </c>
      <c r="BC30" s="24">
        <f t="shared" si="69"/>
        <v>4628.5889999999999</v>
      </c>
      <c r="BD30" s="24">
        <f t="shared" si="69"/>
        <v>0</v>
      </c>
      <c r="BE30" s="24">
        <f t="shared" si="69"/>
        <v>0</v>
      </c>
      <c r="BF30" s="24">
        <f t="shared" si="69"/>
        <v>0</v>
      </c>
      <c r="BG30" s="24">
        <f t="shared" si="69"/>
        <v>4628.5889999999999</v>
      </c>
      <c r="BH30" s="24">
        <f t="shared" si="69"/>
        <v>4576.7889999999998</v>
      </c>
      <c r="BI30" s="24">
        <f t="shared" si="69"/>
        <v>0</v>
      </c>
      <c r="BJ30" s="24">
        <f t="shared" si="69"/>
        <v>0</v>
      </c>
      <c r="BK30" s="24">
        <f t="shared" si="69"/>
        <v>0</v>
      </c>
      <c r="BL30" s="24">
        <f t="shared" si="69"/>
        <v>4576.7889999999998</v>
      </c>
      <c r="BM30" s="24">
        <f t="shared" si="69"/>
        <v>4576.7889999999998</v>
      </c>
      <c r="BN30" s="24">
        <f t="shared" si="69"/>
        <v>0</v>
      </c>
      <c r="BO30" s="24">
        <f t="shared" si="69"/>
        <v>0</v>
      </c>
      <c r="BP30" s="24">
        <f t="shared" si="69"/>
        <v>0</v>
      </c>
      <c r="BQ30" s="24">
        <f t="shared" si="69"/>
        <v>4576.7889999999998</v>
      </c>
      <c r="BR30" s="24">
        <f t="shared" si="69"/>
        <v>4576.7889999999998</v>
      </c>
      <c r="BS30" s="24">
        <f t="shared" si="69"/>
        <v>0</v>
      </c>
      <c r="BT30" s="24">
        <f t="shared" si="69"/>
        <v>0</v>
      </c>
      <c r="BU30" s="24">
        <f t="shared" si="69"/>
        <v>0</v>
      </c>
      <c r="BV30" s="24">
        <f t="shared" si="69"/>
        <v>4576.7889999999998</v>
      </c>
      <c r="BW30" s="24">
        <f t="shared" si="69"/>
        <v>3975.9140000000002</v>
      </c>
      <c r="BX30" s="24">
        <f t="shared" si="69"/>
        <v>0</v>
      </c>
      <c r="BY30" s="24">
        <f t="shared" si="69"/>
        <v>0</v>
      </c>
      <c r="BZ30" s="24">
        <f t="shared" si="69"/>
        <v>0</v>
      </c>
      <c r="CA30" s="24">
        <f t="shared" ref="CA30:CZ30" si="70">CA31+CA32+CA33+CA34+CA35+CA36+CA37+CA38+CA39</f>
        <v>3975.9140000000002</v>
      </c>
      <c r="CB30" s="24">
        <f t="shared" si="70"/>
        <v>4628.5889999999999</v>
      </c>
      <c r="CC30" s="24">
        <f t="shared" si="70"/>
        <v>0</v>
      </c>
      <c r="CD30" s="24">
        <f t="shared" si="70"/>
        <v>0</v>
      </c>
      <c r="CE30" s="24">
        <f t="shared" si="70"/>
        <v>0</v>
      </c>
      <c r="CF30" s="24">
        <f t="shared" si="70"/>
        <v>4628.5889999999999</v>
      </c>
      <c r="CG30" s="24">
        <f t="shared" si="70"/>
        <v>4576.7889999999998</v>
      </c>
      <c r="CH30" s="24">
        <f t="shared" si="70"/>
        <v>0</v>
      </c>
      <c r="CI30" s="24">
        <f t="shared" si="70"/>
        <v>0</v>
      </c>
      <c r="CJ30" s="24">
        <f t="shared" si="70"/>
        <v>0</v>
      </c>
      <c r="CK30" s="24">
        <f t="shared" si="70"/>
        <v>4576.7889999999998</v>
      </c>
      <c r="CL30" s="24">
        <f t="shared" si="70"/>
        <v>4151.1049999999996</v>
      </c>
      <c r="CM30" s="24">
        <f t="shared" si="70"/>
        <v>0</v>
      </c>
      <c r="CN30" s="24">
        <f t="shared" si="70"/>
        <v>0</v>
      </c>
      <c r="CO30" s="24">
        <f t="shared" si="70"/>
        <v>0</v>
      </c>
      <c r="CP30" s="24">
        <f t="shared" si="70"/>
        <v>4151.1049999999996</v>
      </c>
      <c r="CQ30" s="24">
        <f t="shared" si="70"/>
        <v>4628.5889999999999</v>
      </c>
      <c r="CR30" s="24">
        <f t="shared" si="70"/>
        <v>0</v>
      </c>
      <c r="CS30" s="24">
        <f t="shared" si="70"/>
        <v>0</v>
      </c>
      <c r="CT30" s="24">
        <f t="shared" si="70"/>
        <v>0</v>
      </c>
      <c r="CU30" s="24">
        <f t="shared" si="70"/>
        <v>4628.5889999999999</v>
      </c>
      <c r="CV30" s="24">
        <f t="shared" si="70"/>
        <v>4576.7889999999998</v>
      </c>
      <c r="CW30" s="24">
        <f t="shared" si="70"/>
        <v>0</v>
      </c>
      <c r="CX30" s="24">
        <f t="shared" si="70"/>
        <v>0</v>
      </c>
      <c r="CY30" s="24">
        <f t="shared" si="70"/>
        <v>0</v>
      </c>
      <c r="CZ30" s="24">
        <f t="shared" si="70"/>
        <v>4576.7889999999998</v>
      </c>
      <c r="DA30" s="27" t="s">
        <v>136</v>
      </c>
    </row>
    <row r="31" spans="1:105" ht="53.4" customHeight="1">
      <c r="A31" s="3" t="s">
        <v>179</v>
      </c>
      <c r="B31" s="4" t="s">
        <v>180</v>
      </c>
      <c r="C31" s="4"/>
      <c r="D31" s="4"/>
      <c r="E31" s="4"/>
      <c r="F31" s="4"/>
      <c r="G31" s="4"/>
      <c r="H31" s="4"/>
      <c r="I31" s="12" t="s">
        <v>265</v>
      </c>
      <c r="J31" s="4"/>
      <c r="K31" s="12" t="s">
        <v>238</v>
      </c>
      <c r="L31" s="4" t="s">
        <v>34</v>
      </c>
      <c r="M31" s="26" t="s">
        <v>143</v>
      </c>
      <c r="N31" s="26" t="s">
        <v>146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6.5</v>
      </c>
      <c r="Z31" s="5">
        <v>0</v>
      </c>
      <c r="AA31" s="5">
        <v>0</v>
      </c>
      <c r="AB31" s="5">
        <v>0</v>
      </c>
      <c r="AC31" s="5">
        <v>6.5</v>
      </c>
      <c r="AD31" s="5">
        <v>6.5</v>
      </c>
      <c r="AE31" s="5">
        <v>0</v>
      </c>
      <c r="AF31" s="5">
        <v>0</v>
      </c>
      <c r="AG31" s="5">
        <v>0</v>
      </c>
      <c r="AH31" s="5">
        <v>6.5</v>
      </c>
      <c r="AI31" s="5">
        <v>6.5</v>
      </c>
      <c r="AJ31" s="5">
        <v>0</v>
      </c>
      <c r="AK31" s="5">
        <v>0</v>
      </c>
      <c r="AL31" s="5">
        <v>0</v>
      </c>
      <c r="AM31" s="5">
        <v>6.5</v>
      </c>
      <c r="AN31" s="5">
        <v>6.5</v>
      </c>
      <c r="AO31" s="5">
        <v>0</v>
      </c>
      <c r="AP31" s="5">
        <v>0</v>
      </c>
      <c r="AQ31" s="5">
        <v>0</v>
      </c>
      <c r="AR31" s="5">
        <v>6.5</v>
      </c>
      <c r="AS31" s="5">
        <v>6.5</v>
      </c>
      <c r="AT31" s="5">
        <f t="shared" ref="AT31:AT34" si="71">P31</f>
        <v>0</v>
      </c>
      <c r="AU31" s="5">
        <f t="shared" si="10"/>
        <v>0</v>
      </c>
      <c r="AV31" s="5">
        <f t="shared" ref="AV31:AV39" si="72">R31</f>
        <v>0</v>
      </c>
      <c r="AW31" s="5">
        <f t="shared" ref="AW31:AW33" si="73">S31</f>
        <v>0</v>
      </c>
      <c r="AX31" s="5">
        <f t="shared" ref="AX31:AX39" si="74">T31</f>
        <v>0</v>
      </c>
      <c r="AY31" s="5">
        <v>0</v>
      </c>
      <c r="AZ31" s="5">
        <v>0</v>
      </c>
      <c r="BA31" s="5">
        <f t="shared" ref="BA31:BC36" si="75">W31</f>
        <v>0</v>
      </c>
      <c r="BB31" s="5">
        <f t="shared" si="75"/>
        <v>0</v>
      </c>
      <c r="BC31" s="5">
        <f t="shared" si="75"/>
        <v>6.5</v>
      </c>
      <c r="BD31" s="5">
        <v>0</v>
      </c>
      <c r="BE31" s="5">
        <v>0</v>
      </c>
      <c r="BF31" s="5">
        <v>0</v>
      </c>
      <c r="BG31" s="5">
        <f>AC31</f>
        <v>6.5</v>
      </c>
      <c r="BH31" s="5">
        <f>AD31</f>
        <v>6.5</v>
      </c>
      <c r="BI31" s="5">
        <v>0</v>
      </c>
      <c r="BJ31" s="5">
        <v>0</v>
      </c>
      <c r="BK31" s="5">
        <v>0</v>
      </c>
      <c r="BL31" s="5">
        <f t="shared" ref="BL31:BL39" si="76">AH31</f>
        <v>6.5</v>
      </c>
      <c r="BM31" s="5">
        <f t="shared" ref="BM31:BM39" si="77">AI31</f>
        <v>6.5</v>
      </c>
      <c r="BN31" s="5">
        <v>0</v>
      </c>
      <c r="BO31" s="5">
        <v>0</v>
      </c>
      <c r="BP31" s="5">
        <v>0</v>
      </c>
      <c r="BQ31" s="5">
        <f>AM31</f>
        <v>6.5</v>
      </c>
      <c r="BR31" s="5">
        <f>AN31</f>
        <v>6.5</v>
      </c>
      <c r="BS31" s="5">
        <v>0</v>
      </c>
      <c r="BT31" s="5">
        <v>0</v>
      </c>
      <c r="BU31" s="5">
        <v>0</v>
      </c>
      <c r="BV31" s="5">
        <f t="shared" ref="BV31:BV36" si="78">AR31</f>
        <v>6.5</v>
      </c>
      <c r="BW31" s="5">
        <f t="shared" ref="BW31:BW36" si="79">P31</f>
        <v>0</v>
      </c>
      <c r="BX31" s="5">
        <f>R31</f>
        <v>0</v>
      </c>
      <c r="BY31" s="5">
        <f t="shared" ref="BY31:BY33" si="80">T31</f>
        <v>0</v>
      </c>
      <c r="BZ31" s="5">
        <v>0</v>
      </c>
      <c r="CA31" s="5">
        <f t="shared" ref="CA31:CB36" si="81">X31</f>
        <v>0</v>
      </c>
      <c r="CB31" s="5">
        <f t="shared" si="81"/>
        <v>6.5</v>
      </c>
      <c r="CC31" s="5">
        <f t="shared" ref="CC31:CC33" si="82">Z31</f>
        <v>0</v>
      </c>
      <c r="CD31" s="5">
        <f t="shared" ref="CD31:CD36" si="83">AA31</f>
        <v>0</v>
      </c>
      <c r="CE31" s="5">
        <v>0</v>
      </c>
      <c r="CF31" s="5">
        <f t="shared" ref="CF31:CF36" si="84">AC31</f>
        <v>6.5</v>
      </c>
      <c r="CG31" s="5">
        <f t="shared" si="22"/>
        <v>6.5</v>
      </c>
      <c r="CH31" s="5">
        <v>0</v>
      </c>
      <c r="CI31" s="5">
        <v>0</v>
      </c>
      <c r="CJ31" s="5">
        <v>0</v>
      </c>
      <c r="CK31" s="5">
        <f t="shared" ref="CK31:CK36" si="85">AH31</f>
        <v>6.5</v>
      </c>
      <c r="CL31" s="5">
        <f>BW31</f>
        <v>0</v>
      </c>
      <c r="CM31" s="5">
        <v>0</v>
      </c>
      <c r="CN31" s="5">
        <f>BY31</f>
        <v>0</v>
      </c>
      <c r="CO31" s="5">
        <v>0</v>
      </c>
      <c r="CP31" s="5">
        <f>CA31</f>
        <v>0</v>
      </c>
      <c r="CQ31" s="5">
        <f>CB31</f>
        <v>6.5</v>
      </c>
      <c r="CR31" s="5">
        <v>0</v>
      </c>
      <c r="CS31" s="5">
        <f t="shared" ref="CS31:CS34" si="86">CD31</f>
        <v>0</v>
      </c>
      <c r="CT31" s="5">
        <v>0</v>
      </c>
      <c r="CU31" s="5">
        <f t="shared" ref="CU31:CU33" si="87">CF31</f>
        <v>6.5</v>
      </c>
      <c r="CV31" s="5">
        <f t="shared" ref="CV31:CV34" si="88">CG31</f>
        <v>6.5</v>
      </c>
      <c r="CW31" s="5">
        <v>0</v>
      </c>
      <c r="CX31" s="5">
        <v>0</v>
      </c>
      <c r="CY31" s="5">
        <v>0</v>
      </c>
      <c r="CZ31" s="5">
        <f t="shared" ref="CZ31:CZ33" si="89">CK31</f>
        <v>6.5</v>
      </c>
      <c r="DA31" s="6" t="s">
        <v>0</v>
      </c>
    </row>
    <row r="32" spans="1:105" ht="67.8" customHeight="1">
      <c r="A32" s="7" t="s">
        <v>0</v>
      </c>
      <c r="B32" s="8" t="s">
        <v>0</v>
      </c>
      <c r="C32" s="8"/>
      <c r="D32" s="8"/>
      <c r="E32" s="8"/>
      <c r="F32" s="8"/>
      <c r="G32" s="8"/>
      <c r="H32" s="8"/>
      <c r="I32" s="15" t="s">
        <v>266</v>
      </c>
      <c r="J32" s="8"/>
      <c r="K32" s="15" t="s">
        <v>239</v>
      </c>
      <c r="L32" s="4" t="s">
        <v>34</v>
      </c>
      <c r="M32" s="26" t="s">
        <v>143</v>
      </c>
      <c r="N32" s="26" t="s">
        <v>150</v>
      </c>
      <c r="O32" s="5">
        <v>1126.5930000000001</v>
      </c>
      <c r="P32" s="5">
        <v>1097.4090000000001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1126.5930000000001</v>
      </c>
      <c r="X32" s="5">
        <v>1097.4090000000001</v>
      </c>
      <c r="Y32" s="5">
        <v>1272.5999999999999</v>
      </c>
      <c r="Z32" s="5">
        <v>0</v>
      </c>
      <c r="AA32" s="5">
        <v>0</v>
      </c>
      <c r="AB32" s="5">
        <v>0</v>
      </c>
      <c r="AC32" s="5">
        <v>1272.5999999999999</v>
      </c>
      <c r="AD32" s="5">
        <v>1272.5999999999999</v>
      </c>
      <c r="AE32" s="5">
        <v>0</v>
      </c>
      <c r="AF32" s="5">
        <v>0</v>
      </c>
      <c r="AG32" s="5">
        <v>0</v>
      </c>
      <c r="AH32" s="5">
        <v>1272.5999999999999</v>
      </c>
      <c r="AI32" s="5">
        <v>1272.5999999999999</v>
      </c>
      <c r="AJ32" s="5">
        <v>0</v>
      </c>
      <c r="AK32" s="5">
        <v>0</v>
      </c>
      <c r="AL32" s="5">
        <v>0</v>
      </c>
      <c r="AM32" s="5">
        <v>1272.5999999999999</v>
      </c>
      <c r="AN32" s="5">
        <v>1272.5999999999999</v>
      </c>
      <c r="AO32" s="5">
        <v>0</v>
      </c>
      <c r="AP32" s="5">
        <v>0</v>
      </c>
      <c r="AQ32" s="5">
        <v>0</v>
      </c>
      <c r="AR32" s="5">
        <v>1272.5999999999999</v>
      </c>
      <c r="AS32" s="5">
        <f>Y32</f>
        <v>1272.5999999999999</v>
      </c>
      <c r="AT32" s="5">
        <f>AS32</f>
        <v>1272.5999999999999</v>
      </c>
      <c r="AU32" s="5">
        <f t="shared" si="10"/>
        <v>0</v>
      </c>
      <c r="AV32" s="5">
        <f t="shared" si="72"/>
        <v>0</v>
      </c>
      <c r="AW32" s="5">
        <f t="shared" si="73"/>
        <v>0</v>
      </c>
      <c r="AX32" s="5">
        <f t="shared" si="74"/>
        <v>0</v>
      </c>
      <c r="AY32" s="5">
        <v>0</v>
      </c>
      <c r="AZ32" s="5">
        <v>0</v>
      </c>
      <c r="BA32" s="5">
        <f>AT32</f>
        <v>1272.5999999999999</v>
      </c>
      <c r="BB32" s="5">
        <f>BA32</f>
        <v>1272.5999999999999</v>
      </c>
      <c r="BC32" s="5">
        <f t="shared" si="75"/>
        <v>1272.5999999999999</v>
      </c>
      <c r="BD32" s="5">
        <v>0</v>
      </c>
      <c r="BE32" s="5">
        <v>0</v>
      </c>
      <c r="BF32" s="5">
        <v>0</v>
      </c>
      <c r="BG32" s="5">
        <f>AC32</f>
        <v>1272.5999999999999</v>
      </c>
      <c r="BH32" s="5">
        <f>AD32</f>
        <v>1272.5999999999999</v>
      </c>
      <c r="BI32" s="5">
        <v>0</v>
      </c>
      <c r="BJ32" s="5">
        <v>0</v>
      </c>
      <c r="BK32" s="5">
        <v>0</v>
      </c>
      <c r="BL32" s="5">
        <f t="shared" si="76"/>
        <v>1272.5999999999999</v>
      </c>
      <c r="BM32" s="5">
        <f t="shared" si="77"/>
        <v>1272.5999999999999</v>
      </c>
      <c r="BN32" s="5">
        <v>0</v>
      </c>
      <c r="BO32" s="5">
        <v>0</v>
      </c>
      <c r="BP32" s="5">
        <v>0</v>
      </c>
      <c r="BQ32" s="5">
        <f>AM32</f>
        <v>1272.5999999999999</v>
      </c>
      <c r="BR32" s="5">
        <f>AN32</f>
        <v>1272.5999999999999</v>
      </c>
      <c r="BS32" s="5">
        <v>0</v>
      </c>
      <c r="BT32" s="5">
        <v>0</v>
      </c>
      <c r="BU32" s="5">
        <v>0</v>
      </c>
      <c r="BV32" s="5">
        <f t="shared" si="78"/>
        <v>1272.5999999999999</v>
      </c>
      <c r="BW32" s="5">
        <f t="shared" si="79"/>
        <v>1097.4090000000001</v>
      </c>
      <c r="BX32" s="5">
        <f>R32</f>
        <v>0</v>
      </c>
      <c r="BY32" s="5">
        <f t="shared" si="80"/>
        <v>0</v>
      </c>
      <c r="BZ32" s="5">
        <v>0</v>
      </c>
      <c r="CA32" s="5">
        <f t="shared" si="81"/>
        <v>1097.4090000000001</v>
      </c>
      <c r="CB32" s="5">
        <f t="shared" si="81"/>
        <v>1272.5999999999999</v>
      </c>
      <c r="CC32" s="5">
        <f t="shared" si="82"/>
        <v>0</v>
      </c>
      <c r="CD32" s="5">
        <f t="shared" si="83"/>
        <v>0</v>
      </c>
      <c r="CE32" s="5">
        <v>0</v>
      </c>
      <c r="CF32" s="5">
        <f t="shared" si="84"/>
        <v>1272.5999999999999</v>
      </c>
      <c r="CG32" s="5">
        <f t="shared" si="22"/>
        <v>1272.5999999999999</v>
      </c>
      <c r="CH32" s="5">
        <v>0</v>
      </c>
      <c r="CI32" s="5">
        <v>0</v>
      </c>
      <c r="CJ32" s="5">
        <v>0</v>
      </c>
      <c r="CK32" s="5">
        <f t="shared" si="85"/>
        <v>1272.5999999999999</v>
      </c>
      <c r="CL32" s="5">
        <f>CK32</f>
        <v>1272.5999999999999</v>
      </c>
      <c r="CM32" s="5">
        <v>0</v>
      </c>
      <c r="CN32" s="5">
        <v>0</v>
      </c>
      <c r="CO32" s="5">
        <v>0</v>
      </c>
      <c r="CP32" s="5">
        <f>CL32</f>
        <v>1272.5999999999999</v>
      </c>
      <c r="CQ32" s="5">
        <f>CB32</f>
        <v>1272.5999999999999</v>
      </c>
      <c r="CR32" s="5">
        <v>0</v>
      </c>
      <c r="CS32" s="5">
        <f t="shared" si="86"/>
        <v>0</v>
      </c>
      <c r="CT32" s="5">
        <v>0</v>
      </c>
      <c r="CU32" s="5">
        <f t="shared" si="87"/>
        <v>1272.5999999999999</v>
      </c>
      <c r="CV32" s="5">
        <f t="shared" si="88"/>
        <v>1272.5999999999999</v>
      </c>
      <c r="CW32" s="5">
        <v>0</v>
      </c>
      <c r="CX32" s="5">
        <v>0</v>
      </c>
      <c r="CY32" s="5">
        <v>0</v>
      </c>
      <c r="CZ32" s="5">
        <f t="shared" si="89"/>
        <v>1272.5999999999999</v>
      </c>
      <c r="DA32" s="6" t="s">
        <v>0</v>
      </c>
    </row>
    <row r="33" spans="1:105" ht="12.6" customHeight="1">
      <c r="A33" s="7" t="s">
        <v>0</v>
      </c>
      <c r="B33" s="8" t="s">
        <v>0</v>
      </c>
      <c r="C33" s="8"/>
      <c r="D33" s="8"/>
      <c r="E33" s="8"/>
      <c r="F33" s="8"/>
      <c r="G33" s="8"/>
      <c r="H33" s="8"/>
      <c r="I33" s="8"/>
      <c r="J33" s="8"/>
      <c r="K33" s="8"/>
      <c r="L33" s="4" t="s">
        <v>34</v>
      </c>
      <c r="M33" s="26" t="s">
        <v>143</v>
      </c>
      <c r="N33" s="26" t="s">
        <v>42</v>
      </c>
      <c r="O33" s="5">
        <v>3</v>
      </c>
      <c r="P33" s="5">
        <v>3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3</v>
      </c>
      <c r="X33" s="5">
        <v>3</v>
      </c>
      <c r="Y33" s="5">
        <v>34.799999999999997</v>
      </c>
      <c r="Z33" s="5">
        <v>0</v>
      </c>
      <c r="AA33" s="5">
        <v>0</v>
      </c>
      <c r="AB33" s="5">
        <v>0</v>
      </c>
      <c r="AC33" s="5">
        <v>34.799999999999997</v>
      </c>
      <c r="AD33" s="5">
        <v>0</v>
      </c>
      <c r="AE33" s="5">
        <v>0</v>
      </c>
      <c r="AF33" s="5">
        <v>0</v>
      </c>
      <c r="AG33" s="5">
        <v>0</v>
      </c>
      <c r="AH33" s="5">
        <v>0</v>
      </c>
      <c r="AI33" s="5">
        <v>0</v>
      </c>
      <c r="AJ33" s="5">
        <v>0</v>
      </c>
      <c r="AK33" s="5">
        <v>0</v>
      </c>
      <c r="AL33" s="5">
        <v>0</v>
      </c>
      <c r="AM33" s="5">
        <v>0</v>
      </c>
      <c r="AN33" s="5">
        <v>0</v>
      </c>
      <c r="AO33" s="5">
        <v>0</v>
      </c>
      <c r="AP33" s="5">
        <v>0</v>
      </c>
      <c r="AQ33" s="5">
        <v>0</v>
      </c>
      <c r="AR33" s="5">
        <v>0</v>
      </c>
      <c r="AS33" s="5">
        <f t="shared" ref="AS33:AS39" si="90">O33</f>
        <v>3</v>
      </c>
      <c r="AT33" s="5">
        <f t="shared" si="71"/>
        <v>3</v>
      </c>
      <c r="AU33" s="5">
        <f t="shared" si="10"/>
        <v>0</v>
      </c>
      <c r="AV33" s="5">
        <f t="shared" si="72"/>
        <v>0</v>
      </c>
      <c r="AW33" s="5">
        <f t="shared" si="73"/>
        <v>0</v>
      </c>
      <c r="AX33" s="5">
        <f t="shared" si="74"/>
        <v>0</v>
      </c>
      <c r="AY33" s="5">
        <v>0</v>
      </c>
      <c r="AZ33" s="5">
        <v>0</v>
      </c>
      <c r="BA33" s="5">
        <f t="shared" si="75"/>
        <v>3</v>
      </c>
      <c r="BB33" s="5">
        <f t="shared" si="75"/>
        <v>3</v>
      </c>
      <c r="BC33" s="5">
        <f t="shared" si="75"/>
        <v>34.799999999999997</v>
      </c>
      <c r="BD33" s="5">
        <v>0</v>
      </c>
      <c r="BE33" s="5">
        <v>0</v>
      </c>
      <c r="BF33" s="5">
        <v>0</v>
      </c>
      <c r="BG33" s="5">
        <f t="shared" ref="BG33:BG39" si="91">AC33</f>
        <v>34.799999999999997</v>
      </c>
      <c r="BH33" s="5">
        <f t="shared" ref="BH33:BH34" si="92">AD33</f>
        <v>0</v>
      </c>
      <c r="BI33" s="5">
        <v>0</v>
      </c>
      <c r="BJ33" s="5">
        <v>0</v>
      </c>
      <c r="BK33" s="5">
        <v>0</v>
      </c>
      <c r="BL33" s="5">
        <f t="shared" si="76"/>
        <v>0</v>
      </c>
      <c r="BM33" s="5">
        <f t="shared" si="77"/>
        <v>0</v>
      </c>
      <c r="BN33" s="5">
        <v>0</v>
      </c>
      <c r="BO33" s="5">
        <v>0</v>
      </c>
      <c r="BP33" s="5">
        <v>0</v>
      </c>
      <c r="BQ33" s="5">
        <f t="shared" ref="BQ33:BQ34" si="93">AM33</f>
        <v>0</v>
      </c>
      <c r="BR33" s="5">
        <f>AN33</f>
        <v>0</v>
      </c>
      <c r="BS33" s="5">
        <v>0</v>
      </c>
      <c r="BT33" s="5">
        <v>0</v>
      </c>
      <c r="BU33" s="5">
        <v>0</v>
      </c>
      <c r="BV33" s="5">
        <f t="shared" si="78"/>
        <v>0</v>
      </c>
      <c r="BW33" s="5">
        <f t="shared" si="79"/>
        <v>3</v>
      </c>
      <c r="BX33" s="5">
        <v>0</v>
      </c>
      <c r="BY33" s="5">
        <f t="shared" si="80"/>
        <v>0</v>
      </c>
      <c r="BZ33" s="5">
        <v>0</v>
      </c>
      <c r="CA33" s="5">
        <f t="shared" si="81"/>
        <v>3</v>
      </c>
      <c r="CB33" s="5">
        <f t="shared" si="81"/>
        <v>34.799999999999997</v>
      </c>
      <c r="CC33" s="5">
        <f t="shared" si="82"/>
        <v>0</v>
      </c>
      <c r="CD33" s="5">
        <f t="shared" si="83"/>
        <v>0</v>
      </c>
      <c r="CE33" s="5">
        <v>0</v>
      </c>
      <c r="CF33" s="5">
        <f t="shared" si="84"/>
        <v>34.799999999999997</v>
      </c>
      <c r="CG33" s="5">
        <f t="shared" si="22"/>
        <v>0</v>
      </c>
      <c r="CH33" s="5">
        <v>0</v>
      </c>
      <c r="CI33" s="5">
        <v>0</v>
      </c>
      <c r="CJ33" s="5">
        <v>0</v>
      </c>
      <c r="CK33" s="5">
        <f t="shared" si="85"/>
        <v>0</v>
      </c>
      <c r="CL33" s="5">
        <f t="shared" ref="CL33:CL34" si="94">BW33</f>
        <v>3</v>
      </c>
      <c r="CM33" s="5">
        <v>0</v>
      </c>
      <c r="CN33" s="5">
        <v>0</v>
      </c>
      <c r="CO33" s="5">
        <v>0</v>
      </c>
      <c r="CP33" s="5">
        <f t="shared" ref="CP33:CP34" si="95">CA33</f>
        <v>3</v>
      </c>
      <c r="CQ33" s="5">
        <f t="shared" ref="CQ33:CQ39" si="96">CB33</f>
        <v>34.799999999999997</v>
      </c>
      <c r="CR33" s="5">
        <v>0</v>
      </c>
      <c r="CS33" s="5">
        <f t="shared" si="86"/>
        <v>0</v>
      </c>
      <c r="CT33" s="5">
        <v>0</v>
      </c>
      <c r="CU33" s="5">
        <f t="shared" si="87"/>
        <v>34.799999999999997</v>
      </c>
      <c r="CV33" s="5">
        <f t="shared" si="88"/>
        <v>0</v>
      </c>
      <c r="CW33" s="5">
        <v>0</v>
      </c>
      <c r="CX33" s="5">
        <v>0</v>
      </c>
      <c r="CY33" s="5">
        <v>0</v>
      </c>
      <c r="CZ33" s="5">
        <f t="shared" si="89"/>
        <v>0</v>
      </c>
      <c r="DA33" s="6" t="s">
        <v>0</v>
      </c>
    </row>
    <row r="34" spans="1:105" ht="368.4" customHeight="1">
      <c r="A34" s="3" t="s">
        <v>181</v>
      </c>
      <c r="B34" s="4" t="s">
        <v>182</v>
      </c>
      <c r="C34" s="4"/>
      <c r="D34" s="4"/>
      <c r="E34" s="4"/>
      <c r="F34" s="4"/>
      <c r="G34" s="4"/>
      <c r="H34" s="4"/>
      <c r="I34" s="20" t="s">
        <v>267</v>
      </c>
      <c r="J34" s="4"/>
      <c r="K34" s="12" t="s">
        <v>240</v>
      </c>
      <c r="L34" s="4" t="s">
        <v>34</v>
      </c>
      <c r="M34" s="26" t="s">
        <v>143</v>
      </c>
      <c r="N34" s="26" t="s">
        <v>150</v>
      </c>
      <c r="O34" s="5">
        <v>2791.692</v>
      </c>
      <c r="P34" s="5">
        <v>2791.692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2791.692</v>
      </c>
      <c r="X34" s="5">
        <v>2791.692</v>
      </c>
      <c r="Y34" s="5">
        <v>3297.6889999999999</v>
      </c>
      <c r="Z34" s="5">
        <v>0</v>
      </c>
      <c r="AA34" s="5">
        <v>0</v>
      </c>
      <c r="AB34" s="5">
        <v>0</v>
      </c>
      <c r="AC34" s="5">
        <v>3297.6889999999999</v>
      </c>
      <c r="AD34" s="5">
        <v>3297.6889999999999</v>
      </c>
      <c r="AE34" s="5">
        <v>0</v>
      </c>
      <c r="AF34" s="5">
        <v>0</v>
      </c>
      <c r="AG34" s="5">
        <v>0</v>
      </c>
      <c r="AH34" s="5">
        <v>3297.6889999999999</v>
      </c>
      <c r="AI34" s="5">
        <v>3297.6889999999999</v>
      </c>
      <c r="AJ34" s="5">
        <v>0</v>
      </c>
      <c r="AK34" s="5">
        <v>0</v>
      </c>
      <c r="AL34" s="5">
        <v>0</v>
      </c>
      <c r="AM34" s="5">
        <v>3297.6889999999999</v>
      </c>
      <c r="AN34" s="5">
        <v>3297.6889999999999</v>
      </c>
      <c r="AO34" s="5">
        <v>0</v>
      </c>
      <c r="AP34" s="5">
        <v>0</v>
      </c>
      <c r="AQ34" s="5">
        <v>0</v>
      </c>
      <c r="AR34" s="5">
        <v>3297.6889999999999</v>
      </c>
      <c r="AS34" s="5">
        <v>3297.6889999999999</v>
      </c>
      <c r="AT34" s="5">
        <f t="shared" si="71"/>
        <v>2791.692</v>
      </c>
      <c r="AU34" s="5">
        <f t="shared" si="10"/>
        <v>0</v>
      </c>
      <c r="AV34" s="5">
        <f t="shared" si="72"/>
        <v>0</v>
      </c>
      <c r="AW34" s="5">
        <f>S34</f>
        <v>0</v>
      </c>
      <c r="AX34" s="5">
        <f t="shared" si="74"/>
        <v>0</v>
      </c>
      <c r="AY34" s="5">
        <v>0</v>
      </c>
      <c r="AZ34" s="5">
        <v>0</v>
      </c>
      <c r="BA34" s="5">
        <f t="shared" si="75"/>
        <v>2791.692</v>
      </c>
      <c r="BB34" s="5">
        <f t="shared" si="75"/>
        <v>2791.692</v>
      </c>
      <c r="BC34" s="5">
        <f t="shared" si="75"/>
        <v>3297.6889999999999</v>
      </c>
      <c r="BD34" s="5">
        <v>0</v>
      </c>
      <c r="BE34" s="5">
        <v>0</v>
      </c>
      <c r="BF34" s="5">
        <v>0</v>
      </c>
      <c r="BG34" s="5">
        <f t="shared" si="91"/>
        <v>3297.6889999999999</v>
      </c>
      <c r="BH34" s="5">
        <f t="shared" si="92"/>
        <v>3297.6889999999999</v>
      </c>
      <c r="BI34" s="5">
        <v>0</v>
      </c>
      <c r="BJ34" s="5">
        <v>0</v>
      </c>
      <c r="BK34" s="5">
        <v>0</v>
      </c>
      <c r="BL34" s="5">
        <f t="shared" si="76"/>
        <v>3297.6889999999999</v>
      </c>
      <c r="BM34" s="5">
        <f t="shared" si="77"/>
        <v>3297.6889999999999</v>
      </c>
      <c r="BN34" s="5">
        <v>0</v>
      </c>
      <c r="BO34" s="5">
        <v>0</v>
      </c>
      <c r="BP34" s="5">
        <v>0</v>
      </c>
      <c r="BQ34" s="5">
        <f t="shared" si="93"/>
        <v>3297.6889999999999</v>
      </c>
      <c r="BR34" s="5">
        <f>AN34</f>
        <v>3297.6889999999999</v>
      </c>
      <c r="BS34" s="5">
        <v>0</v>
      </c>
      <c r="BT34" s="5">
        <v>0</v>
      </c>
      <c r="BU34" s="5">
        <v>0</v>
      </c>
      <c r="BV34" s="5">
        <f t="shared" si="78"/>
        <v>3297.6889999999999</v>
      </c>
      <c r="BW34" s="5">
        <f t="shared" si="79"/>
        <v>2791.692</v>
      </c>
      <c r="BX34" s="5">
        <f>R34</f>
        <v>0</v>
      </c>
      <c r="BY34" s="5">
        <f>T34</f>
        <v>0</v>
      </c>
      <c r="BZ34" s="5">
        <v>0</v>
      </c>
      <c r="CA34" s="5">
        <f t="shared" si="81"/>
        <v>2791.692</v>
      </c>
      <c r="CB34" s="5">
        <f t="shared" si="81"/>
        <v>3297.6889999999999</v>
      </c>
      <c r="CC34" s="5">
        <f>Z34</f>
        <v>0</v>
      </c>
      <c r="CD34" s="5">
        <f t="shared" si="83"/>
        <v>0</v>
      </c>
      <c r="CE34" s="5">
        <v>0</v>
      </c>
      <c r="CF34" s="5">
        <f t="shared" si="84"/>
        <v>3297.6889999999999</v>
      </c>
      <c r="CG34" s="5">
        <f t="shared" si="22"/>
        <v>3297.6889999999999</v>
      </c>
      <c r="CH34" s="5">
        <v>0</v>
      </c>
      <c r="CI34" s="5">
        <v>0</v>
      </c>
      <c r="CJ34" s="5">
        <v>0</v>
      </c>
      <c r="CK34" s="5">
        <f t="shared" si="85"/>
        <v>3297.6889999999999</v>
      </c>
      <c r="CL34" s="5">
        <f t="shared" si="94"/>
        <v>2791.692</v>
      </c>
      <c r="CM34" s="5">
        <v>0</v>
      </c>
      <c r="CN34" s="5">
        <v>0</v>
      </c>
      <c r="CO34" s="5">
        <v>0</v>
      </c>
      <c r="CP34" s="5">
        <f t="shared" si="95"/>
        <v>2791.692</v>
      </c>
      <c r="CQ34" s="5">
        <f t="shared" si="96"/>
        <v>3297.6889999999999</v>
      </c>
      <c r="CR34" s="5">
        <v>0</v>
      </c>
      <c r="CS34" s="5">
        <f t="shared" si="86"/>
        <v>0</v>
      </c>
      <c r="CT34" s="5">
        <v>0</v>
      </c>
      <c r="CU34" s="5">
        <f>CF34</f>
        <v>3297.6889999999999</v>
      </c>
      <c r="CV34" s="5">
        <f t="shared" si="88"/>
        <v>3297.6889999999999</v>
      </c>
      <c r="CW34" s="5">
        <v>0</v>
      </c>
      <c r="CX34" s="5">
        <v>0</v>
      </c>
      <c r="CY34" s="5">
        <v>0</v>
      </c>
      <c r="CZ34" s="5">
        <f>CK34</f>
        <v>3297.6889999999999</v>
      </c>
      <c r="DA34" s="6" t="s">
        <v>0</v>
      </c>
    </row>
    <row r="35" spans="1:105" ht="102.6" customHeight="1">
      <c r="A35" s="3" t="s">
        <v>183</v>
      </c>
      <c r="B35" s="4" t="s">
        <v>184</v>
      </c>
      <c r="C35" s="4"/>
      <c r="D35" s="4"/>
      <c r="E35" s="4"/>
      <c r="F35" s="4"/>
      <c r="G35" s="4"/>
      <c r="H35" s="4"/>
      <c r="I35" s="17" t="s">
        <v>268</v>
      </c>
      <c r="J35" s="4"/>
      <c r="K35" s="12" t="s">
        <v>241</v>
      </c>
      <c r="L35" s="4" t="s">
        <v>49</v>
      </c>
      <c r="M35" s="26" t="s">
        <v>143</v>
      </c>
      <c r="N35" s="26" t="s">
        <v>163</v>
      </c>
      <c r="O35" s="5">
        <v>83.813000000000002</v>
      </c>
      <c r="P35" s="5">
        <v>83.813000000000002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83.813000000000002</v>
      </c>
      <c r="X35" s="5">
        <v>83.813000000000002</v>
      </c>
      <c r="Y35" s="5">
        <v>0</v>
      </c>
      <c r="Z35" s="5">
        <v>0</v>
      </c>
      <c r="AA35" s="5">
        <v>0</v>
      </c>
      <c r="AB35" s="5">
        <v>0</v>
      </c>
      <c r="AC35" s="5">
        <v>0</v>
      </c>
      <c r="AD35" s="5">
        <v>0</v>
      </c>
      <c r="AE35" s="5">
        <v>0</v>
      </c>
      <c r="AF35" s="5">
        <v>0</v>
      </c>
      <c r="AG35" s="5">
        <v>0</v>
      </c>
      <c r="AH35" s="5">
        <v>0</v>
      </c>
      <c r="AI35" s="5">
        <v>0</v>
      </c>
      <c r="AJ35" s="5">
        <v>0</v>
      </c>
      <c r="AK35" s="5">
        <v>0</v>
      </c>
      <c r="AL35" s="5">
        <v>0</v>
      </c>
      <c r="AM35" s="5">
        <v>0</v>
      </c>
      <c r="AN35" s="5">
        <v>0</v>
      </c>
      <c r="AO35" s="5">
        <v>0</v>
      </c>
      <c r="AP35" s="5">
        <v>0</v>
      </c>
      <c r="AQ35" s="5">
        <v>0</v>
      </c>
      <c r="AR35" s="5">
        <v>0</v>
      </c>
      <c r="AS35" s="5">
        <f t="shared" si="90"/>
        <v>83.813000000000002</v>
      </c>
      <c r="AT35" s="5">
        <f>P35</f>
        <v>83.813000000000002</v>
      </c>
      <c r="AU35" s="5">
        <f t="shared" si="10"/>
        <v>0</v>
      </c>
      <c r="AV35" s="5">
        <f t="shared" si="72"/>
        <v>0</v>
      </c>
      <c r="AW35" s="5">
        <f>S35</f>
        <v>0</v>
      </c>
      <c r="AX35" s="5">
        <f t="shared" si="74"/>
        <v>0</v>
      </c>
      <c r="AY35" s="5">
        <v>0</v>
      </c>
      <c r="AZ35" s="5">
        <v>0</v>
      </c>
      <c r="BA35" s="5">
        <f t="shared" si="75"/>
        <v>83.813000000000002</v>
      </c>
      <c r="BB35" s="5">
        <f t="shared" si="75"/>
        <v>83.813000000000002</v>
      </c>
      <c r="BC35" s="5">
        <f t="shared" si="75"/>
        <v>0</v>
      </c>
      <c r="BD35" s="5">
        <v>0</v>
      </c>
      <c r="BE35" s="5">
        <v>0</v>
      </c>
      <c r="BF35" s="5">
        <v>0</v>
      </c>
      <c r="BG35" s="5">
        <f t="shared" si="91"/>
        <v>0</v>
      </c>
      <c r="BH35" s="5">
        <f>AD35</f>
        <v>0</v>
      </c>
      <c r="BI35" s="5">
        <v>0</v>
      </c>
      <c r="BJ35" s="5">
        <v>0</v>
      </c>
      <c r="BK35" s="5">
        <v>0</v>
      </c>
      <c r="BL35" s="5">
        <f t="shared" si="76"/>
        <v>0</v>
      </c>
      <c r="BM35" s="5">
        <f t="shared" si="77"/>
        <v>0</v>
      </c>
      <c r="BN35" s="5">
        <v>0</v>
      </c>
      <c r="BO35" s="5">
        <v>0</v>
      </c>
      <c r="BP35" s="5">
        <v>0</v>
      </c>
      <c r="BQ35" s="5">
        <f>AM35</f>
        <v>0</v>
      </c>
      <c r="BR35" s="5">
        <f t="shared" ref="BR35:BR39" si="97">AN35</f>
        <v>0</v>
      </c>
      <c r="BS35" s="5">
        <v>0</v>
      </c>
      <c r="BT35" s="5">
        <v>0</v>
      </c>
      <c r="BU35" s="5">
        <v>0</v>
      </c>
      <c r="BV35" s="5">
        <f t="shared" si="78"/>
        <v>0</v>
      </c>
      <c r="BW35" s="5">
        <f t="shared" si="79"/>
        <v>83.813000000000002</v>
      </c>
      <c r="BX35" s="5">
        <f>R35</f>
        <v>0</v>
      </c>
      <c r="BY35" s="5">
        <f t="shared" ref="BY35:BY39" si="98">T35</f>
        <v>0</v>
      </c>
      <c r="BZ35" s="5">
        <v>0</v>
      </c>
      <c r="CA35" s="5">
        <f t="shared" si="81"/>
        <v>83.813000000000002</v>
      </c>
      <c r="CB35" s="5">
        <f t="shared" si="81"/>
        <v>0</v>
      </c>
      <c r="CC35" s="5">
        <f t="shared" ref="CC35:CC39" si="99">Z35</f>
        <v>0</v>
      </c>
      <c r="CD35" s="5">
        <f t="shared" si="83"/>
        <v>0</v>
      </c>
      <c r="CE35" s="5">
        <v>0</v>
      </c>
      <c r="CF35" s="5">
        <f t="shared" si="84"/>
        <v>0</v>
      </c>
      <c r="CG35" s="5">
        <f t="shared" si="22"/>
        <v>0</v>
      </c>
      <c r="CH35" s="5">
        <v>0</v>
      </c>
      <c r="CI35" s="5">
        <v>0</v>
      </c>
      <c r="CJ35" s="5">
        <v>0</v>
      </c>
      <c r="CK35" s="5">
        <f t="shared" si="85"/>
        <v>0</v>
      </c>
      <c r="CL35" s="5">
        <f>BW35</f>
        <v>83.813000000000002</v>
      </c>
      <c r="CM35" s="5">
        <v>0</v>
      </c>
      <c r="CN35" s="5">
        <v>0</v>
      </c>
      <c r="CO35" s="5">
        <v>0</v>
      </c>
      <c r="CP35" s="5">
        <f>CA35</f>
        <v>83.813000000000002</v>
      </c>
      <c r="CQ35" s="5">
        <f t="shared" si="96"/>
        <v>0</v>
      </c>
      <c r="CR35" s="5">
        <v>0</v>
      </c>
      <c r="CS35" s="5">
        <f>CD35</f>
        <v>0</v>
      </c>
      <c r="CT35" s="5">
        <v>0</v>
      </c>
      <c r="CU35" s="5">
        <f t="shared" ref="CU35:CU39" si="100">CF35</f>
        <v>0</v>
      </c>
      <c r="CV35" s="5">
        <f>CG35</f>
        <v>0</v>
      </c>
      <c r="CW35" s="5">
        <v>0</v>
      </c>
      <c r="CX35" s="5">
        <v>0</v>
      </c>
      <c r="CY35" s="5">
        <v>0</v>
      </c>
      <c r="CZ35" s="5">
        <f t="shared" ref="CZ35:CZ39" si="101">CK35</f>
        <v>0</v>
      </c>
      <c r="DA35" s="6" t="s">
        <v>0</v>
      </c>
    </row>
    <row r="36" spans="1:105" ht="115.2" customHeight="1">
      <c r="A36" s="3" t="s">
        <v>185</v>
      </c>
      <c r="B36" s="4" t="s">
        <v>186</v>
      </c>
      <c r="C36" s="4"/>
      <c r="D36" s="4"/>
      <c r="E36" s="4"/>
      <c r="F36" s="4"/>
      <c r="G36" s="4"/>
      <c r="H36" s="4"/>
      <c r="I36" s="4"/>
      <c r="J36" s="4"/>
      <c r="K36" s="4"/>
      <c r="L36" s="4" t="s">
        <v>45</v>
      </c>
      <c r="M36" s="26" t="s">
        <v>150</v>
      </c>
      <c r="N36" s="26" t="s">
        <v>41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  <c r="AG36" s="5">
        <v>0</v>
      </c>
      <c r="AH36" s="5">
        <v>0</v>
      </c>
      <c r="AI36" s="5">
        <v>0</v>
      </c>
      <c r="AJ36" s="5">
        <v>0</v>
      </c>
      <c r="AK36" s="5">
        <v>0</v>
      </c>
      <c r="AL36" s="5">
        <v>0</v>
      </c>
      <c r="AM36" s="5">
        <v>0</v>
      </c>
      <c r="AN36" s="5">
        <v>0</v>
      </c>
      <c r="AO36" s="5">
        <v>0</v>
      </c>
      <c r="AP36" s="5">
        <v>0</v>
      </c>
      <c r="AQ36" s="5">
        <v>0</v>
      </c>
      <c r="AR36" s="5">
        <v>0</v>
      </c>
      <c r="AS36" s="5">
        <f t="shared" si="90"/>
        <v>0</v>
      </c>
      <c r="AT36" s="5">
        <f t="shared" ref="AT36:AT39" si="102">P36</f>
        <v>0</v>
      </c>
      <c r="AU36" s="5">
        <f t="shared" si="10"/>
        <v>0</v>
      </c>
      <c r="AV36" s="5">
        <f t="shared" si="72"/>
        <v>0</v>
      </c>
      <c r="AW36" s="5">
        <f t="shared" ref="AW36:AW39" si="103">S36</f>
        <v>0</v>
      </c>
      <c r="AX36" s="5">
        <f t="shared" si="74"/>
        <v>0</v>
      </c>
      <c r="AY36" s="5">
        <v>0</v>
      </c>
      <c r="AZ36" s="5">
        <v>0</v>
      </c>
      <c r="BA36" s="5">
        <f t="shared" si="75"/>
        <v>0</v>
      </c>
      <c r="BB36" s="5">
        <f t="shared" si="75"/>
        <v>0</v>
      </c>
      <c r="BC36" s="5">
        <f t="shared" si="75"/>
        <v>0</v>
      </c>
      <c r="BD36" s="5">
        <v>0</v>
      </c>
      <c r="BE36" s="5">
        <v>0</v>
      </c>
      <c r="BF36" s="5">
        <v>0</v>
      </c>
      <c r="BG36" s="5">
        <f t="shared" si="91"/>
        <v>0</v>
      </c>
      <c r="BH36" s="5">
        <f>AD36</f>
        <v>0</v>
      </c>
      <c r="BI36" s="5">
        <v>0</v>
      </c>
      <c r="BJ36" s="5">
        <v>0</v>
      </c>
      <c r="BK36" s="5">
        <v>0</v>
      </c>
      <c r="BL36" s="5">
        <f t="shared" si="76"/>
        <v>0</v>
      </c>
      <c r="BM36" s="5">
        <f t="shared" si="77"/>
        <v>0</v>
      </c>
      <c r="BN36" s="5">
        <v>0</v>
      </c>
      <c r="BO36" s="5">
        <v>0</v>
      </c>
      <c r="BP36" s="5">
        <v>0</v>
      </c>
      <c r="BQ36" s="5">
        <f>AM36</f>
        <v>0</v>
      </c>
      <c r="BR36" s="5">
        <f t="shared" si="97"/>
        <v>0</v>
      </c>
      <c r="BS36" s="5">
        <v>0</v>
      </c>
      <c r="BT36" s="5">
        <v>0</v>
      </c>
      <c r="BU36" s="5">
        <v>0</v>
      </c>
      <c r="BV36" s="5">
        <f t="shared" si="78"/>
        <v>0</v>
      </c>
      <c r="BW36" s="5">
        <f t="shared" si="79"/>
        <v>0</v>
      </c>
      <c r="BX36" s="5">
        <f>R36</f>
        <v>0</v>
      </c>
      <c r="BY36" s="5">
        <f t="shared" si="98"/>
        <v>0</v>
      </c>
      <c r="BZ36" s="5">
        <v>0</v>
      </c>
      <c r="CA36" s="5">
        <f t="shared" si="81"/>
        <v>0</v>
      </c>
      <c r="CB36" s="5">
        <f t="shared" si="81"/>
        <v>0</v>
      </c>
      <c r="CC36" s="5">
        <f t="shared" si="99"/>
        <v>0</v>
      </c>
      <c r="CD36" s="5">
        <f t="shared" si="83"/>
        <v>0</v>
      </c>
      <c r="CE36" s="5">
        <v>0</v>
      </c>
      <c r="CF36" s="5">
        <f t="shared" si="84"/>
        <v>0</v>
      </c>
      <c r="CG36" s="5">
        <f t="shared" si="22"/>
        <v>0</v>
      </c>
      <c r="CH36" s="5">
        <v>0</v>
      </c>
      <c r="CI36" s="5">
        <v>0</v>
      </c>
      <c r="CJ36" s="5">
        <v>0</v>
      </c>
      <c r="CK36" s="5">
        <f t="shared" si="85"/>
        <v>0</v>
      </c>
      <c r="CL36" s="5">
        <f>BW36</f>
        <v>0</v>
      </c>
      <c r="CM36" s="5">
        <v>0</v>
      </c>
      <c r="CN36" s="5">
        <v>0</v>
      </c>
      <c r="CO36" s="5">
        <v>0</v>
      </c>
      <c r="CP36" s="5">
        <f>CA36</f>
        <v>0</v>
      </c>
      <c r="CQ36" s="5">
        <f t="shared" si="96"/>
        <v>0</v>
      </c>
      <c r="CR36" s="5">
        <v>0</v>
      </c>
      <c r="CS36" s="5">
        <f t="shared" ref="CS36:CS39" si="104">CD36</f>
        <v>0</v>
      </c>
      <c r="CT36" s="5">
        <v>0</v>
      </c>
      <c r="CU36" s="5">
        <f t="shared" si="100"/>
        <v>0</v>
      </c>
      <c r="CV36" s="5">
        <f t="shared" ref="CV36:CV39" si="105">CG36</f>
        <v>0</v>
      </c>
      <c r="CW36" s="5">
        <v>0</v>
      </c>
      <c r="CX36" s="5">
        <v>0</v>
      </c>
      <c r="CY36" s="5">
        <v>0</v>
      </c>
      <c r="CZ36" s="5">
        <f t="shared" si="101"/>
        <v>0</v>
      </c>
      <c r="DA36" s="6" t="s">
        <v>0</v>
      </c>
    </row>
    <row r="37" spans="1:105" ht="12.6" customHeight="1">
      <c r="A37" s="7" t="s">
        <v>0</v>
      </c>
      <c r="B37" s="8" t="s">
        <v>0</v>
      </c>
      <c r="C37" s="8"/>
      <c r="D37" s="8"/>
      <c r="E37" s="8"/>
      <c r="F37" s="8"/>
      <c r="G37" s="8"/>
      <c r="H37" s="8"/>
      <c r="I37" s="8"/>
      <c r="J37" s="8"/>
      <c r="K37" s="8"/>
      <c r="L37" s="4" t="s">
        <v>45</v>
      </c>
      <c r="M37" s="26" t="s">
        <v>158</v>
      </c>
      <c r="N37" s="26" t="s">
        <v>158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5">
        <v>0</v>
      </c>
      <c r="AH37" s="5">
        <v>0</v>
      </c>
      <c r="AI37" s="5">
        <v>0</v>
      </c>
      <c r="AJ37" s="5">
        <v>0</v>
      </c>
      <c r="AK37" s="5">
        <v>0</v>
      </c>
      <c r="AL37" s="5">
        <v>0</v>
      </c>
      <c r="AM37" s="5">
        <v>0</v>
      </c>
      <c r="AN37" s="5">
        <v>0</v>
      </c>
      <c r="AO37" s="5">
        <v>0</v>
      </c>
      <c r="AP37" s="5">
        <v>0</v>
      </c>
      <c r="AQ37" s="5">
        <v>0</v>
      </c>
      <c r="AR37" s="5">
        <v>0</v>
      </c>
      <c r="AS37" s="5">
        <f t="shared" si="90"/>
        <v>0</v>
      </c>
      <c r="AT37" s="5">
        <f t="shared" si="102"/>
        <v>0</v>
      </c>
      <c r="AU37" s="5">
        <f t="shared" si="10"/>
        <v>0</v>
      </c>
      <c r="AV37" s="5">
        <v>0</v>
      </c>
      <c r="AW37" s="5">
        <f t="shared" si="103"/>
        <v>0</v>
      </c>
      <c r="AX37" s="5">
        <f t="shared" si="74"/>
        <v>0</v>
      </c>
      <c r="AY37" s="5">
        <v>0</v>
      </c>
      <c r="AZ37" s="5">
        <v>0</v>
      </c>
      <c r="BA37" s="5">
        <f>W37</f>
        <v>0</v>
      </c>
      <c r="BB37" s="5">
        <f t="shared" ref="BB37:BB39" si="106">X37</f>
        <v>0</v>
      </c>
      <c r="BC37" s="5">
        <f t="shared" ref="BC37:BC39" si="107">Y37</f>
        <v>0</v>
      </c>
      <c r="BD37" s="5">
        <v>0</v>
      </c>
      <c r="BE37" s="5">
        <v>0</v>
      </c>
      <c r="BF37" s="5">
        <v>0</v>
      </c>
      <c r="BG37" s="5">
        <f t="shared" si="91"/>
        <v>0</v>
      </c>
      <c r="BH37" s="5">
        <f t="shared" ref="BH37:BH39" si="108">AD37</f>
        <v>0</v>
      </c>
      <c r="BI37" s="5">
        <v>0</v>
      </c>
      <c r="BJ37" s="5">
        <v>0</v>
      </c>
      <c r="BK37" s="5">
        <v>0</v>
      </c>
      <c r="BL37" s="5">
        <f t="shared" si="76"/>
        <v>0</v>
      </c>
      <c r="BM37" s="5">
        <f t="shared" si="77"/>
        <v>0</v>
      </c>
      <c r="BN37" s="5">
        <v>0</v>
      </c>
      <c r="BO37" s="5">
        <v>0</v>
      </c>
      <c r="BP37" s="5">
        <v>0</v>
      </c>
      <c r="BQ37" s="5">
        <f t="shared" ref="BQ37:BQ38" si="109">AM37</f>
        <v>0</v>
      </c>
      <c r="BR37" s="5">
        <f t="shared" si="97"/>
        <v>0</v>
      </c>
      <c r="BS37" s="5">
        <v>0</v>
      </c>
      <c r="BT37" s="5">
        <v>0</v>
      </c>
      <c r="BU37" s="5">
        <v>0</v>
      </c>
      <c r="BV37" s="5">
        <f t="shared" ref="BV37:BV39" si="110">AR37</f>
        <v>0</v>
      </c>
      <c r="BW37" s="5">
        <f t="shared" ref="BW37:BW39" si="111">P37</f>
        <v>0</v>
      </c>
      <c r="BX37" s="5">
        <f t="shared" ref="BX37:BX39" si="112">R37</f>
        <v>0</v>
      </c>
      <c r="BY37" s="5">
        <f t="shared" si="98"/>
        <v>0</v>
      </c>
      <c r="BZ37" s="5">
        <v>0</v>
      </c>
      <c r="CA37" s="5">
        <f t="shared" ref="CA37:CA39" si="113">X37</f>
        <v>0</v>
      </c>
      <c r="CB37" s="5">
        <f t="shared" ref="CB37:CB39" si="114">Y37</f>
        <v>0</v>
      </c>
      <c r="CC37" s="5">
        <f t="shared" si="99"/>
        <v>0</v>
      </c>
      <c r="CD37" s="5">
        <f t="shared" ref="CD37:CD39" si="115">AA37</f>
        <v>0</v>
      </c>
      <c r="CE37" s="5">
        <v>0</v>
      </c>
      <c r="CF37" s="5">
        <f t="shared" ref="CF37:CF38" si="116">AC37</f>
        <v>0</v>
      </c>
      <c r="CG37" s="5">
        <f t="shared" si="22"/>
        <v>0</v>
      </c>
      <c r="CH37" s="5">
        <v>0</v>
      </c>
      <c r="CI37" s="5">
        <v>0</v>
      </c>
      <c r="CJ37" s="5">
        <v>0</v>
      </c>
      <c r="CK37" s="5">
        <f t="shared" ref="CK37:CK39" si="117">AH37</f>
        <v>0</v>
      </c>
      <c r="CL37" s="5">
        <f t="shared" ref="CL37:CL39" si="118">BW37</f>
        <v>0</v>
      </c>
      <c r="CM37" s="5">
        <v>0</v>
      </c>
      <c r="CN37" s="5">
        <v>0</v>
      </c>
      <c r="CO37" s="5">
        <v>0</v>
      </c>
      <c r="CP37" s="5">
        <f t="shared" ref="CP37:CP39" si="119">CA37</f>
        <v>0</v>
      </c>
      <c r="CQ37" s="5">
        <f t="shared" si="96"/>
        <v>0</v>
      </c>
      <c r="CR37" s="5">
        <v>0</v>
      </c>
      <c r="CS37" s="5">
        <f t="shared" si="104"/>
        <v>0</v>
      </c>
      <c r="CT37" s="5">
        <v>0</v>
      </c>
      <c r="CU37" s="5">
        <f t="shared" si="100"/>
        <v>0</v>
      </c>
      <c r="CV37" s="5">
        <f t="shared" si="105"/>
        <v>0</v>
      </c>
      <c r="CW37" s="5">
        <v>0</v>
      </c>
      <c r="CX37" s="5">
        <v>0</v>
      </c>
      <c r="CY37" s="5">
        <v>0</v>
      </c>
      <c r="CZ37" s="5">
        <f t="shared" si="101"/>
        <v>0</v>
      </c>
      <c r="DA37" s="6" t="s">
        <v>0</v>
      </c>
    </row>
    <row r="38" spans="1:105" ht="12.6" customHeight="1">
      <c r="A38" s="7" t="s">
        <v>0</v>
      </c>
      <c r="B38" s="8" t="s">
        <v>0</v>
      </c>
      <c r="C38" s="8"/>
      <c r="D38" s="8"/>
      <c r="E38" s="8"/>
      <c r="F38" s="8"/>
      <c r="G38" s="8"/>
      <c r="H38" s="8"/>
      <c r="I38" s="8"/>
      <c r="J38" s="8"/>
      <c r="K38" s="8"/>
      <c r="L38" s="4" t="s">
        <v>45</v>
      </c>
      <c r="M38" s="26" t="s">
        <v>187</v>
      </c>
      <c r="N38" s="26" t="s">
        <v>158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5">
        <v>0</v>
      </c>
      <c r="AF38" s="5">
        <v>0</v>
      </c>
      <c r="AG38" s="5">
        <v>0</v>
      </c>
      <c r="AH38" s="5">
        <v>0</v>
      </c>
      <c r="AI38" s="5">
        <v>0</v>
      </c>
      <c r="AJ38" s="5">
        <v>0</v>
      </c>
      <c r="AK38" s="5">
        <v>0</v>
      </c>
      <c r="AL38" s="5">
        <v>0</v>
      </c>
      <c r="AM38" s="5">
        <v>0</v>
      </c>
      <c r="AN38" s="5">
        <v>0</v>
      </c>
      <c r="AO38" s="5">
        <v>0</v>
      </c>
      <c r="AP38" s="5">
        <v>0</v>
      </c>
      <c r="AQ38" s="5">
        <v>0</v>
      </c>
      <c r="AR38" s="5">
        <v>0</v>
      </c>
      <c r="AS38" s="5">
        <f t="shared" si="90"/>
        <v>0</v>
      </c>
      <c r="AT38" s="5">
        <f t="shared" si="102"/>
        <v>0</v>
      </c>
      <c r="AU38" s="5">
        <f t="shared" si="10"/>
        <v>0</v>
      </c>
      <c r="AV38" s="5">
        <f t="shared" si="72"/>
        <v>0</v>
      </c>
      <c r="AW38" s="5">
        <f t="shared" si="103"/>
        <v>0</v>
      </c>
      <c r="AX38" s="5">
        <f t="shared" si="74"/>
        <v>0</v>
      </c>
      <c r="AY38" s="5">
        <v>0</v>
      </c>
      <c r="AZ38" s="5">
        <v>0</v>
      </c>
      <c r="BA38" s="5">
        <f>W38</f>
        <v>0</v>
      </c>
      <c r="BB38" s="5">
        <f t="shared" si="106"/>
        <v>0</v>
      </c>
      <c r="BC38" s="5">
        <f t="shared" si="107"/>
        <v>0</v>
      </c>
      <c r="BD38" s="5">
        <v>0</v>
      </c>
      <c r="BE38" s="5">
        <v>0</v>
      </c>
      <c r="BF38" s="5">
        <v>0</v>
      </c>
      <c r="BG38" s="5">
        <f t="shared" si="91"/>
        <v>0</v>
      </c>
      <c r="BH38" s="5">
        <f t="shared" si="108"/>
        <v>0</v>
      </c>
      <c r="BI38" s="5">
        <v>0</v>
      </c>
      <c r="BJ38" s="5">
        <v>0</v>
      </c>
      <c r="BK38" s="5">
        <v>0</v>
      </c>
      <c r="BL38" s="5">
        <f t="shared" si="76"/>
        <v>0</v>
      </c>
      <c r="BM38" s="5">
        <f t="shared" si="77"/>
        <v>0</v>
      </c>
      <c r="BN38" s="5">
        <v>0</v>
      </c>
      <c r="BO38" s="5">
        <v>0</v>
      </c>
      <c r="BP38" s="5">
        <v>0</v>
      </c>
      <c r="BQ38" s="5">
        <f t="shared" si="109"/>
        <v>0</v>
      </c>
      <c r="BR38" s="5">
        <f t="shared" si="97"/>
        <v>0</v>
      </c>
      <c r="BS38" s="5">
        <v>0</v>
      </c>
      <c r="BT38" s="5">
        <v>0</v>
      </c>
      <c r="BU38" s="5">
        <v>0</v>
      </c>
      <c r="BV38" s="5">
        <f t="shared" si="110"/>
        <v>0</v>
      </c>
      <c r="BW38" s="5">
        <f t="shared" si="111"/>
        <v>0</v>
      </c>
      <c r="BX38" s="5">
        <f t="shared" si="112"/>
        <v>0</v>
      </c>
      <c r="BY38" s="5">
        <f t="shared" si="98"/>
        <v>0</v>
      </c>
      <c r="BZ38" s="5">
        <v>0</v>
      </c>
      <c r="CA38" s="5">
        <f t="shared" si="113"/>
        <v>0</v>
      </c>
      <c r="CB38" s="5">
        <f t="shared" si="114"/>
        <v>0</v>
      </c>
      <c r="CC38" s="5">
        <f t="shared" si="99"/>
        <v>0</v>
      </c>
      <c r="CD38" s="5">
        <f t="shared" si="115"/>
        <v>0</v>
      </c>
      <c r="CE38" s="5">
        <v>0</v>
      </c>
      <c r="CF38" s="5">
        <f t="shared" si="116"/>
        <v>0</v>
      </c>
      <c r="CG38" s="5">
        <f t="shared" si="22"/>
        <v>0</v>
      </c>
      <c r="CH38" s="5">
        <v>0</v>
      </c>
      <c r="CI38" s="5">
        <v>0</v>
      </c>
      <c r="CJ38" s="5">
        <v>0</v>
      </c>
      <c r="CK38" s="5">
        <f t="shared" si="117"/>
        <v>0</v>
      </c>
      <c r="CL38" s="5">
        <f t="shared" si="118"/>
        <v>0</v>
      </c>
      <c r="CM38" s="5">
        <v>0</v>
      </c>
      <c r="CN38" s="5">
        <v>0</v>
      </c>
      <c r="CO38" s="5">
        <v>0</v>
      </c>
      <c r="CP38" s="5">
        <f t="shared" si="119"/>
        <v>0</v>
      </c>
      <c r="CQ38" s="5">
        <f t="shared" si="96"/>
        <v>0</v>
      </c>
      <c r="CR38" s="5">
        <v>0</v>
      </c>
      <c r="CS38" s="5">
        <f t="shared" si="104"/>
        <v>0</v>
      </c>
      <c r="CT38" s="5">
        <v>0</v>
      </c>
      <c r="CU38" s="5">
        <f t="shared" si="100"/>
        <v>0</v>
      </c>
      <c r="CV38" s="5">
        <f t="shared" si="105"/>
        <v>0</v>
      </c>
      <c r="CW38" s="5">
        <v>0</v>
      </c>
      <c r="CX38" s="5">
        <v>0</v>
      </c>
      <c r="CY38" s="5">
        <v>0</v>
      </c>
      <c r="CZ38" s="5">
        <f t="shared" si="101"/>
        <v>0</v>
      </c>
      <c r="DA38" s="6" t="s">
        <v>0</v>
      </c>
    </row>
    <row r="39" spans="1:105" s="28" customFormat="1" ht="41.4" customHeight="1">
      <c r="A39" s="25" t="s">
        <v>188</v>
      </c>
      <c r="B39" s="26" t="s">
        <v>189</v>
      </c>
      <c r="C39" s="26"/>
      <c r="D39" s="26"/>
      <c r="E39" s="26"/>
      <c r="F39" s="26"/>
      <c r="G39" s="26"/>
      <c r="H39" s="26"/>
      <c r="I39" s="25" t="s">
        <v>269</v>
      </c>
      <c r="J39" s="26"/>
      <c r="K39" s="26" t="s">
        <v>242</v>
      </c>
      <c r="L39" s="26" t="s">
        <v>49</v>
      </c>
      <c r="M39" s="26" t="s">
        <v>143</v>
      </c>
      <c r="N39" s="26" t="s">
        <v>40</v>
      </c>
      <c r="O39" s="24">
        <v>17</v>
      </c>
      <c r="P39" s="24">
        <v>0</v>
      </c>
      <c r="Q39" s="24">
        <v>0</v>
      </c>
      <c r="R39" s="24">
        <v>0</v>
      </c>
      <c r="S39" s="24">
        <v>0</v>
      </c>
      <c r="T39" s="24">
        <v>0</v>
      </c>
      <c r="U39" s="24">
        <v>0</v>
      </c>
      <c r="V39" s="24">
        <v>0</v>
      </c>
      <c r="W39" s="24">
        <v>17</v>
      </c>
      <c r="X39" s="24">
        <v>0</v>
      </c>
      <c r="Y39" s="24">
        <v>17</v>
      </c>
      <c r="Z39" s="24">
        <v>0</v>
      </c>
      <c r="AA39" s="24">
        <v>0</v>
      </c>
      <c r="AB39" s="24">
        <v>0</v>
      </c>
      <c r="AC39" s="24">
        <v>17</v>
      </c>
      <c r="AD39" s="24">
        <v>0</v>
      </c>
      <c r="AE39" s="24">
        <v>0</v>
      </c>
      <c r="AF39" s="24">
        <v>0</v>
      </c>
      <c r="AG39" s="24">
        <v>0</v>
      </c>
      <c r="AH39" s="24">
        <v>0</v>
      </c>
      <c r="AI39" s="24">
        <v>0</v>
      </c>
      <c r="AJ39" s="24">
        <v>0</v>
      </c>
      <c r="AK39" s="24">
        <v>0</v>
      </c>
      <c r="AL39" s="24">
        <v>0</v>
      </c>
      <c r="AM39" s="24">
        <v>0</v>
      </c>
      <c r="AN39" s="24">
        <v>0</v>
      </c>
      <c r="AO39" s="24">
        <v>0</v>
      </c>
      <c r="AP39" s="24">
        <v>0</v>
      </c>
      <c r="AQ39" s="24">
        <v>0</v>
      </c>
      <c r="AR39" s="24">
        <v>0</v>
      </c>
      <c r="AS39" s="24">
        <f t="shared" si="90"/>
        <v>17</v>
      </c>
      <c r="AT39" s="24">
        <f t="shared" si="102"/>
        <v>0</v>
      </c>
      <c r="AU39" s="24">
        <f t="shared" si="10"/>
        <v>0</v>
      </c>
      <c r="AV39" s="24">
        <f t="shared" si="72"/>
        <v>0</v>
      </c>
      <c r="AW39" s="24">
        <f t="shared" si="103"/>
        <v>0</v>
      </c>
      <c r="AX39" s="24">
        <f t="shared" si="74"/>
        <v>0</v>
      </c>
      <c r="AY39" s="24">
        <v>0</v>
      </c>
      <c r="AZ39" s="24">
        <v>0</v>
      </c>
      <c r="BA39" s="24">
        <f>W39</f>
        <v>17</v>
      </c>
      <c r="BB39" s="24">
        <f t="shared" si="106"/>
        <v>0</v>
      </c>
      <c r="BC39" s="24">
        <f t="shared" si="107"/>
        <v>17</v>
      </c>
      <c r="BD39" s="24">
        <v>0</v>
      </c>
      <c r="BE39" s="24">
        <v>0</v>
      </c>
      <c r="BF39" s="24">
        <v>0</v>
      </c>
      <c r="BG39" s="24">
        <f t="shared" si="91"/>
        <v>17</v>
      </c>
      <c r="BH39" s="24">
        <f t="shared" si="108"/>
        <v>0</v>
      </c>
      <c r="BI39" s="24">
        <v>0</v>
      </c>
      <c r="BJ39" s="24">
        <v>0</v>
      </c>
      <c r="BK39" s="24">
        <v>0</v>
      </c>
      <c r="BL39" s="24">
        <f t="shared" si="76"/>
        <v>0</v>
      </c>
      <c r="BM39" s="24">
        <f t="shared" si="77"/>
        <v>0</v>
      </c>
      <c r="BN39" s="24">
        <v>0</v>
      </c>
      <c r="BO39" s="24">
        <v>0</v>
      </c>
      <c r="BP39" s="24">
        <v>0</v>
      </c>
      <c r="BQ39" s="24">
        <f>AM39</f>
        <v>0</v>
      </c>
      <c r="BR39" s="24">
        <f t="shared" si="97"/>
        <v>0</v>
      </c>
      <c r="BS39" s="24">
        <v>0</v>
      </c>
      <c r="BT39" s="24">
        <v>0</v>
      </c>
      <c r="BU39" s="24">
        <v>0</v>
      </c>
      <c r="BV39" s="24">
        <f t="shared" si="110"/>
        <v>0</v>
      </c>
      <c r="BW39" s="24">
        <f t="shared" si="111"/>
        <v>0</v>
      </c>
      <c r="BX39" s="24">
        <f t="shared" si="112"/>
        <v>0</v>
      </c>
      <c r="BY39" s="24">
        <f t="shared" si="98"/>
        <v>0</v>
      </c>
      <c r="BZ39" s="24">
        <v>0</v>
      </c>
      <c r="CA39" s="24">
        <f t="shared" si="113"/>
        <v>0</v>
      </c>
      <c r="CB39" s="24">
        <f t="shared" si="114"/>
        <v>17</v>
      </c>
      <c r="CC39" s="24">
        <f t="shared" si="99"/>
        <v>0</v>
      </c>
      <c r="CD39" s="24">
        <f t="shared" si="115"/>
        <v>0</v>
      </c>
      <c r="CE39" s="24">
        <v>0</v>
      </c>
      <c r="CF39" s="24">
        <f>AC39</f>
        <v>17</v>
      </c>
      <c r="CG39" s="24">
        <f t="shared" si="22"/>
        <v>0</v>
      </c>
      <c r="CH39" s="24">
        <v>0</v>
      </c>
      <c r="CI39" s="24">
        <v>0</v>
      </c>
      <c r="CJ39" s="24">
        <v>0</v>
      </c>
      <c r="CK39" s="24">
        <f t="shared" si="117"/>
        <v>0</v>
      </c>
      <c r="CL39" s="24">
        <f t="shared" si="118"/>
        <v>0</v>
      </c>
      <c r="CM39" s="24">
        <v>0</v>
      </c>
      <c r="CN39" s="24">
        <v>0</v>
      </c>
      <c r="CO39" s="24">
        <v>0</v>
      </c>
      <c r="CP39" s="24">
        <f t="shared" si="119"/>
        <v>0</v>
      </c>
      <c r="CQ39" s="24">
        <f t="shared" si="96"/>
        <v>17</v>
      </c>
      <c r="CR39" s="24">
        <v>0</v>
      </c>
      <c r="CS39" s="24">
        <f t="shared" si="104"/>
        <v>0</v>
      </c>
      <c r="CT39" s="24">
        <v>0</v>
      </c>
      <c r="CU39" s="24">
        <f t="shared" si="100"/>
        <v>17</v>
      </c>
      <c r="CV39" s="24">
        <f t="shared" si="105"/>
        <v>0</v>
      </c>
      <c r="CW39" s="24">
        <v>0</v>
      </c>
      <c r="CX39" s="24">
        <v>0</v>
      </c>
      <c r="CY39" s="24">
        <v>0</v>
      </c>
      <c r="CZ39" s="24">
        <f t="shared" si="101"/>
        <v>0</v>
      </c>
      <c r="DA39" s="27" t="s">
        <v>0</v>
      </c>
    </row>
    <row r="40" spans="1:105" s="28" customFormat="1" ht="78" customHeight="1">
      <c r="A40" s="25" t="s">
        <v>190</v>
      </c>
      <c r="B40" s="26" t="s">
        <v>191</v>
      </c>
      <c r="C40" s="26"/>
      <c r="D40" s="26"/>
      <c r="E40" s="26"/>
      <c r="F40" s="26"/>
      <c r="G40" s="26"/>
      <c r="H40" s="26"/>
      <c r="I40" s="26"/>
      <c r="J40" s="26"/>
      <c r="K40" s="26"/>
      <c r="L40" s="26" t="s">
        <v>136</v>
      </c>
      <c r="M40" s="26" t="s">
        <v>136</v>
      </c>
      <c r="N40" s="26" t="s">
        <v>136</v>
      </c>
      <c r="O40" s="24">
        <f>O41+O43</f>
        <v>72.507999999999996</v>
      </c>
      <c r="P40" s="24">
        <f>P41+P43</f>
        <v>72.507999999999996</v>
      </c>
      <c r="Q40" s="24">
        <f>Q41+Q43</f>
        <v>0</v>
      </c>
      <c r="R40" s="24">
        <f>R41+R43</f>
        <v>0</v>
      </c>
      <c r="S40" s="24">
        <f>S41+S43</f>
        <v>30</v>
      </c>
      <c r="T40" s="24">
        <f t="shared" ref="T40:CE40" si="120">T41+T43</f>
        <v>30</v>
      </c>
      <c r="U40" s="24">
        <f t="shared" si="120"/>
        <v>0</v>
      </c>
      <c r="V40" s="24">
        <f t="shared" si="120"/>
        <v>0</v>
      </c>
      <c r="W40" s="24">
        <f t="shared" si="120"/>
        <v>42.507999999999996</v>
      </c>
      <c r="X40" s="24">
        <f t="shared" si="120"/>
        <v>42.507999999999996</v>
      </c>
      <c r="Y40" s="24">
        <f t="shared" si="120"/>
        <v>64.734000000000009</v>
      </c>
      <c r="Z40" s="24">
        <f t="shared" si="120"/>
        <v>0</v>
      </c>
      <c r="AA40" s="24">
        <f t="shared" si="120"/>
        <v>25.8</v>
      </c>
      <c r="AB40" s="24">
        <f t="shared" si="120"/>
        <v>0</v>
      </c>
      <c r="AC40" s="24">
        <f t="shared" si="120"/>
        <v>38.933999999999997</v>
      </c>
      <c r="AD40" s="24">
        <f t="shared" si="120"/>
        <v>64.734000000000009</v>
      </c>
      <c r="AE40" s="24">
        <f t="shared" si="120"/>
        <v>0</v>
      </c>
      <c r="AF40" s="24">
        <f t="shared" si="120"/>
        <v>25.8</v>
      </c>
      <c r="AG40" s="24">
        <f t="shared" si="120"/>
        <v>0</v>
      </c>
      <c r="AH40" s="24">
        <f t="shared" si="120"/>
        <v>38.933999999999997</v>
      </c>
      <c r="AI40" s="24">
        <f t="shared" si="120"/>
        <v>64.734000000000009</v>
      </c>
      <c r="AJ40" s="24">
        <f t="shared" si="120"/>
        <v>0</v>
      </c>
      <c r="AK40" s="24">
        <f t="shared" si="120"/>
        <v>25.8</v>
      </c>
      <c r="AL40" s="24">
        <f t="shared" si="120"/>
        <v>0</v>
      </c>
      <c r="AM40" s="24">
        <f t="shared" si="120"/>
        <v>38.933999999999997</v>
      </c>
      <c r="AN40" s="24">
        <f t="shared" si="120"/>
        <v>64.734000000000009</v>
      </c>
      <c r="AO40" s="24">
        <f t="shared" si="120"/>
        <v>0</v>
      </c>
      <c r="AP40" s="24">
        <f t="shared" si="120"/>
        <v>25.8</v>
      </c>
      <c r="AQ40" s="24">
        <f t="shared" si="120"/>
        <v>0</v>
      </c>
      <c r="AR40" s="24">
        <f t="shared" si="120"/>
        <v>38.933999999999997</v>
      </c>
      <c r="AS40" s="24">
        <f t="shared" si="120"/>
        <v>73.134</v>
      </c>
      <c r="AT40" s="24">
        <f t="shared" si="120"/>
        <v>72.507999999999996</v>
      </c>
      <c r="AU40" s="24">
        <f t="shared" si="120"/>
        <v>12.507999999999999</v>
      </c>
      <c r="AV40" s="24">
        <f t="shared" si="120"/>
        <v>12.507999999999999</v>
      </c>
      <c r="AW40" s="24">
        <f t="shared" si="120"/>
        <v>30</v>
      </c>
      <c r="AX40" s="24">
        <f t="shared" si="120"/>
        <v>30</v>
      </c>
      <c r="AY40" s="24">
        <f t="shared" si="120"/>
        <v>0</v>
      </c>
      <c r="AZ40" s="24">
        <f t="shared" si="120"/>
        <v>0</v>
      </c>
      <c r="BA40" s="24">
        <f t="shared" si="120"/>
        <v>42.507999999999996</v>
      </c>
      <c r="BB40" s="24">
        <f t="shared" si="120"/>
        <v>42.507999999999996</v>
      </c>
      <c r="BC40" s="24">
        <f t="shared" si="120"/>
        <v>64.734000000000009</v>
      </c>
      <c r="BD40" s="24">
        <f t="shared" si="120"/>
        <v>0</v>
      </c>
      <c r="BE40" s="24">
        <f t="shared" si="120"/>
        <v>21.5</v>
      </c>
      <c r="BF40" s="24">
        <f t="shared" si="120"/>
        <v>0</v>
      </c>
      <c r="BG40" s="24">
        <f t="shared" si="120"/>
        <v>38.933999999999997</v>
      </c>
      <c r="BH40" s="24">
        <f t="shared" si="120"/>
        <v>64.734000000000009</v>
      </c>
      <c r="BI40" s="24">
        <f t="shared" si="120"/>
        <v>0</v>
      </c>
      <c r="BJ40" s="24">
        <f t="shared" si="120"/>
        <v>21.5</v>
      </c>
      <c r="BK40" s="24">
        <f t="shared" si="120"/>
        <v>0</v>
      </c>
      <c r="BL40" s="24">
        <f t="shared" si="120"/>
        <v>38.933999999999997</v>
      </c>
      <c r="BM40" s="24">
        <f t="shared" si="120"/>
        <v>64.734000000000009</v>
      </c>
      <c r="BN40" s="24">
        <f t="shared" si="120"/>
        <v>0</v>
      </c>
      <c r="BO40" s="24">
        <f t="shared" si="120"/>
        <v>21.5</v>
      </c>
      <c r="BP40" s="24">
        <f t="shared" si="120"/>
        <v>0</v>
      </c>
      <c r="BQ40" s="24">
        <f t="shared" si="120"/>
        <v>38.933999999999997</v>
      </c>
      <c r="BR40" s="24">
        <f t="shared" si="120"/>
        <v>64.734000000000009</v>
      </c>
      <c r="BS40" s="24">
        <f t="shared" si="120"/>
        <v>0</v>
      </c>
      <c r="BT40" s="24">
        <f t="shared" si="120"/>
        <v>21.5</v>
      </c>
      <c r="BU40" s="24">
        <f t="shared" si="120"/>
        <v>0</v>
      </c>
      <c r="BV40" s="24">
        <f t="shared" si="120"/>
        <v>38.933999999999997</v>
      </c>
      <c r="BW40" s="24">
        <f t="shared" si="120"/>
        <v>72.507999999999996</v>
      </c>
      <c r="BX40" s="24">
        <f t="shared" si="120"/>
        <v>12.507999999999999</v>
      </c>
      <c r="BY40" s="24">
        <f t="shared" si="120"/>
        <v>30</v>
      </c>
      <c r="BZ40" s="24">
        <f t="shared" si="120"/>
        <v>0</v>
      </c>
      <c r="CA40" s="24">
        <f t="shared" si="120"/>
        <v>42.507999999999996</v>
      </c>
      <c r="CB40" s="24">
        <f t="shared" si="120"/>
        <v>64.734000000000009</v>
      </c>
      <c r="CC40" s="24">
        <f t="shared" si="120"/>
        <v>0</v>
      </c>
      <c r="CD40" s="24">
        <f t="shared" si="120"/>
        <v>25.8</v>
      </c>
      <c r="CE40" s="24">
        <f t="shared" si="120"/>
        <v>0</v>
      </c>
      <c r="CF40" s="24">
        <f t="shared" ref="CF40:CZ40" si="121">CF41+CF43</f>
        <v>38.933999999999997</v>
      </c>
      <c r="CG40" s="24">
        <f t="shared" si="121"/>
        <v>64.734000000000009</v>
      </c>
      <c r="CH40" s="24">
        <f t="shared" si="121"/>
        <v>0</v>
      </c>
      <c r="CI40" s="24">
        <f t="shared" si="121"/>
        <v>21.5</v>
      </c>
      <c r="CJ40" s="24">
        <f t="shared" si="121"/>
        <v>0</v>
      </c>
      <c r="CK40" s="24">
        <f t="shared" si="121"/>
        <v>38.933999999999997</v>
      </c>
      <c r="CL40" s="24">
        <f t="shared" si="121"/>
        <v>72.507999999999996</v>
      </c>
      <c r="CM40" s="24">
        <f t="shared" si="121"/>
        <v>0</v>
      </c>
      <c r="CN40" s="24">
        <f>CN41+CN43</f>
        <v>25</v>
      </c>
      <c r="CO40" s="24">
        <f t="shared" si="121"/>
        <v>0</v>
      </c>
      <c r="CP40" s="24">
        <f t="shared" si="121"/>
        <v>42.507999999999996</v>
      </c>
      <c r="CQ40" s="24">
        <f t="shared" si="121"/>
        <v>64.734000000000009</v>
      </c>
      <c r="CR40" s="24">
        <f t="shared" si="121"/>
        <v>0</v>
      </c>
      <c r="CS40" s="24">
        <f t="shared" si="121"/>
        <v>25.8</v>
      </c>
      <c r="CT40" s="24">
        <f t="shared" si="121"/>
        <v>0</v>
      </c>
      <c r="CU40" s="24">
        <f t="shared" si="121"/>
        <v>38.933999999999997</v>
      </c>
      <c r="CV40" s="24">
        <f t="shared" si="121"/>
        <v>64.734000000000009</v>
      </c>
      <c r="CW40" s="24">
        <f t="shared" si="121"/>
        <v>0</v>
      </c>
      <c r="CX40" s="24">
        <f t="shared" si="121"/>
        <v>21.5</v>
      </c>
      <c r="CY40" s="24">
        <f t="shared" si="121"/>
        <v>0</v>
      </c>
      <c r="CZ40" s="24">
        <f t="shared" si="121"/>
        <v>38.933999999999997</v>
      </c>
      <c r="DA40" s="27" t="s">
        <v>136</v>
      </c>
    </row>
    <row r="41" spans="1:105" ht="66" customHeight="1">
      <c r="A41" s="3" t="s">
        <v>192</v>
      </c>
      <c r="B41" s="4" t="s">
        <v>193</v>
      </c>
      <c r="C41" s="4"/>
      <c r="D41" s="4"/>
      <c r="E41" s="4"/>
      <c r="F41" s="4"/>
      <c r="G41" s="4"/>
      <c r="H41" s="4"/>
      <c r="I41" s="4"/>
      <c r="J41" s="4"/>
      <c r="K41" s="4"/>
      <c r="L41" s="4" t="s">
        <v>136</v>
      </c>
      <c r="M41" s="26" t="s">
        <v>136</v>
      </c>
      <c r="N41" s="26" t="s">
        <v>136</v>
      </c>
      <c r="O41" s="5">
        <f>O42</f>
        <v>60</v>
      </c>
      <c r="P41" s="5">
        <f>P42</f>
        <v>60</v>
      </c>
      <c r="Q41" s="5">
        <f t="shared" ref="Q41:CB41" si="122">Q42</f>
        <v>0</v>
      </c>
      <c r="R41" s="5">
        <f t="shared" si="122"/>
        <v>0</v>
      </c>
      <c r="S41" s="5">
        <f t="shared" si="122"/>
        <v>30</v>
      </c>
      <c r="T41" s="5">
        <f t="shared" si="122"/>
        <v>30</v>
      </c>
      <c r="U41" s="5">
        <f t="shared" si="122"/>
        <v>0</v>
      </c>
      <c r="V41" s="5"/>
      <c r="W41" s="5">
        <f t="shared" si="122"/>
        <v>30</v>
      </c>
      <c r="X41" s="5">
        <f t="shared" si="122"/>
        <v>30</v>
      </c>
      <c r="Y41" s="5">
        <f t="shared" si="122"/>
        <v>51.6</v>
      </c>
      <c r="Z41" s="5">
        <f t="shared" si="122"/>
        <v>0</v>
      </c>
      <c r="AA41" s="5">
        <f t="shared" si="122"/>
        <v>25.8</v>
      </c>
      <c r="AB41" s="5">
        <f t="shared" si="122"/>
        <v>0</v>
      </c>
      <c r="AC41" s="5">
        <f t="shared" si="122"/>
        <v>25.8</v>
      </c>
      <c r="AD41" s="5">
        <f t="shared" si="122"/>
        <v>51.6</v>
      </c>
      <c r="AE41" s="5">
        <f t="shared" si="122"/>
        <v>0</v>
      </c>
      <c r="AF41" s="5">
        <f t="shared" si="122"/>
        <v>25.8</v>
      </c>
      <c r="AG41" s="5">
        <f t="shared" si="122"/>
        <v>0</v>
      </c>
      <c r="AH41" s="5">
        <f t="shared" si="122"/>
        <v>25.8</v>
      </c>
      <c r="AI41" s="5">
        <f t="shared" si="122"/>
        <v>51.6</v>
      </c>
      <c r="AJ41" s="5">
        <f t="shared" si="122"/>
        <v>0</v>
      </c>
      <c r="AK41" s="5">
        <f t="shared" si="122"/>
        <v>25.8</v>
      </c>
      <c r="AL41" s="5">
        <f t="shared" si="122"/>
        <v>0</v>
      </c>
      <c r="AM41" s="5">
        <f t="shared" si="122"/>
        <v>25.8</v>
      </c>
      <c r="AN41" s="5">
        <f t="shared" si="122"/>
        <v>51.6</v>
      </c>
      <c r="AO41" s="5">
        <f t="shared" si="122"/>
        <v>0</v>
      </c>
      <c r="AP41" s="5">
        <f t="shared" si="122"/>
        <v>25.8</v>
      </c>
      <c r="AQ41" s="5">
        <f t="shared" si="122"/>
        <v>0</v>
      </c>
      <c r="AR41" s="5">
        <f t="shared" si="122"/>
        <v>25.8</v>
      </c>
      <c r="AS41" s="5">
        <f t="shared" si="122"/>
        <v>60</v>
      </c>
      <c r="AT41" s="5">
        <f t="shared" si="122"/>
        <v>60</v>
      </c>
      <c r="AU41" s="5">
        <f t="shared" si="122"/>
        <v>0</v>
      </c>
      <c r="AV41" s="5">
        <f t="shared" si="122"/>
        <v>0</v>
      </c>
      <c r="AW41" s="5">
        <f t="shared" si="122"/>
        <v>30</v>
      </c>
      <c r="AX41" s="5">
        <f t="shared" si="122"/>
        <v>30</v>
      </c>
      <c r="AY41" s="5">
        <f t="shared" si="122"/>
        <v>0</v>
      </c>
      <c r="AZ41" s="5">
        <f t="shared" si="122"/>
        <v>0</v>
      </c>
      <c r="BA41" s="5">
        <f>W41</f>
        <v>30</v>
      </c>
      <c r="BB41" s="5">
        <f t="shared" si="122"/>
        <v>30</v>
      </c>
      <c r="BC41" s="5">
        <f t="shared" si="122"/>
        <v>51.6</v>
      </c>
      <c r="BD41" s="5">
        <f t="shared" si="122"/>
        <v>0</v>
      </c>
      <c r="BE41" s="5">
        <f t="shared" si="122"/>
        <v>21.5</v>
      </c>
      <c r="BF41" s="5">
        <f t="shared" si="122"/>
        <v>0</v>
      </c>
      <c r="BG41" s="5">
        <f t="shared" si="122"/>
        <v>25.8</v>
      </c>
      <c r="BH41" s="5">
        <f t="shared" si="122"/>
        <v>51.6</v>
      </c>
      <c r="BI41" s="5">
        <f t="shared" si="122"/>
        <v>0</v>
      </c>
      <c r="BJ41" s="5">
        <f t="shared" si="122"/>
        <v>21.5</v>
      </c>
      <c r="BK41" s="5">
        <f t="shared" si="122"/>
        <v>0</v>
      </c>
      <c r="BL41" s="5">
        <f t="shared" si="122"/>
        <v>25.8</v>
      </c>
      <c r="BM41" s="5">
        <f t="shared" si="122"/>
        <v>51.6</v>
      </c>
      <c r="BN41" s="5">
        <f t="shared" si="122"/>
        <v>0</v>
      </c>
      <c r="BO41" s="5">
        <f t="shared" si="122"/>
        <v>21.5</v>
      </c>
      <c r="BP41" s="5">
        <f t="shared" si="122"/>
        <v>0</v>
      </c>
      <c r="BQ41" s="5">
        <f t="shared" si="122"/>
        <v>25.8</v>
      </c>
      <c r="BR41" s="5">
        <f t="shared" si="122"/>
        <v>51.6</v>
      </c>
      <c r="BS41" s="5">
        <f t="shared" si="122"/>
        <v>0</v>
      </c>
      <c r="BT41" s="5">
        <f t="shared" si="122"/>
        <v>21.5</v>
      </c>
      <c r="BU41" s="5">
        <f t="shared" si="122"/>
        <v>0</v>
      </c>
      <c r="BV41" s="5">
        <f t="shared" si="122"/>
        <v>25.8</v>
      </c>
      <c r="BW41" s="5">
        <f t="shared" si="122"/>
        <v>60</v>
      </c>
      <c r="BX41" s="5">
        <f t="shared" si="122"/>
        <v>0</v>
      </c>
      <c r="BY41" s="5">
        <f t="shared" si="122"/>
        <v>30</v>
      </c>
      <c r="BZ41" s="5">
        <f t="shared" si="122"/>
        <v>0</v>
      </c>
      <c r="CA41" s="5">
        <f t="shared" si="122"/>
        <v>30</v>
      </c>
      <c r="CB41" s="5">
        <f t="shared" si="122"/>
        <v>51.6</v>
      </c>
      <c r="CC41" s="5">
        <f t="shared" ref="CC41:CZ41" si="123">CC42</f>
        <v>0</v>
      </c>
      <c r="CD41" s="5">
        <f t="shared" si="123"/>
        <v>25.8</v>
      </c>
      <c r="CE41" s="5">
        <f t="shared" si="123"/>
        <v>0</v>
      </c>
      <c r="CF41" s="5">
        <f t="shared" si="123"/>
        <v>25.8</v>
      </c>
      <c r="CG41" s="5">
        <f t="shared" si="123"/>
        <v>51.6</v>
      </c>
      <c r="CH41" s="5">
        <f t="shared" si="123"/>
        <v>0</v>
      </c>
      <c r="CI41" s="5">
        <f t="shared" si="123"/>
        <v>21.5</v>
      </c>
      <c r="CJ41" s="5">
        <f t="shared" si="123"/>
        <v>0</v>
      </c>
      <c r="CK41" s="5">
        <f t="shared" si="123"/>
        <v>25.8</v>
      </c>
      <c r="CL41" s="5">
        <f t="shared" si="123"/>
        <v>60</v>
      </c>
      <c r="CM41" s="5">
        <f t="shared" si="123"/>
        <v>0</v>
      </c>
      <c r="CN41" s="5">
        <f t="shared" si="123"/>
        <v>25</v>
      </c>
      <c r="CO41" s="5">
        <f t="shared" si="123"/>
        <v>0</v>
      </c>
      <c r="CP41" s="5">
        <f>CA41</f>
        <v>30</v>
      </c>
      <c r="CQ41" s="5">
        <f t="shared" si="123"/>
        <v>51.6</v>
      </c>
      <c r="CR41" s="5">
        <f t="shared" si="123"/>
        <v>0</v>
      </c>
      <c r="CS41" s="5">
        <f t="shared" si="123"/>
        <v>25.8</v>
      </c>
      <c r="CT41" s="5">
        <f t="shared" si="123"/>
        <v>0</v>
      </c>
      <c r="CU41" s="5">
        <f t="shared" si="123"/>
        <v>25.8</v>
      </c>
      <c r="CV41" s="5">
        <f t="shared" si="123"/>
        <v>51.6</v>
      </c>
      <c r="CW41" s="5">
        <f t="shared" si="123"/>
        <v>0</v>
      </c>
      <c r="CX41" s="5">
        <f t="shared" si="123"/>
        <v>21.5</v>
      </c>
      <c r="CY41" s="5">
        <f t="shared" si="123"/>
        <v>0</v>
      </c>
      <c r="CZ41" s="5">
        <f t="shared" si="123"/>
        <v>25.8</v>
      </c>
      <c r="DA41" s="6" t="s">
        <v>136</v>
      </c>
    </row>
    <row r="42" spans="1:105" ht="251.4" customHeight="1">
      <c r="A42" s="3" t="s">
        <v>194</v>
      </c>
      <c r="B42" s="11">
        <v>7103</v>
      </c>
      <c r="C42" s="22" t="s">
        <v>254</v>
      </c>
      <c r="D42" s="4"/>
      <c r="E42" s="18" t="s">
        <v>243</v>
      </c>
      <c r="F42" s="4"/>
      <c r="G42" s="4"/>
      <c r="H42" s="4"/>
      <c r="I42" s="22" t="s">
        <v>270</v>
      </c>
      <c r="J42" s="4"/>
      <c r="K42" s="12" t="s">
        <v>244</v>
      </c>
      <c r="L42" s="4" t="s">
        <v>50</v>
      </c>
      <c r="M42" s="26" t="s">
        <v>39</v>
      </c>
      <c r="N42" s="26" t="s">
        <v>146</v>
      </c>
      <c r="O42" s="5">
        <v>60</v>
      </c>
      <c r="P42" s="5">
        <v>60</v>
      </c>
      <c r="Q42" s="5">
        <v>0</v>
      </c>
      <c r="R42" s="5">
        <v>0</v>
      </c>
      <c r="S42" s="5">
        <v>30</v>
      </c>
      <c r="T42" s="5">
        <v>30</v>
      </c>
      <c r="U42" s="5">
        <v>0</v>
      </c>
      <c r="V42" s="5">
        <v>0</v>
      </c>
      <c r="W42" s="5">
        <v>30</v>
      </c>
      <c r="X42" s="5">
        <v>30</v>
      </c>
      <c r="Y42" s="5">
        <f>Z42+AA42+AB42+AC42</f>
        <v>51.6</v>
      </c>
      <c r="Z42" s="5">
        <v>0</v>
      </c>
      <c r="AA42" s="5">
        <v>25.8</v>
      </c>
      <c r="AB42" s="5">
        <v>0</v>
      </c>
      <c r="AC42" s="5">
        <v>25.8</v>
      </c>
      <c r="AD42" s="5">
        <f>AE42+AF42+AG42+AH42</f>
        <v>51.6</v>
      </c>
      <c r="AE42" s="5">
        <v>0</v>
      </c>
      <c r="AF42" s="5">
        <v>25.8</v>
      </c>
      <c r="AG42" s="5">
        <v>0</v>
      </c>
      <c r="AH42" s="5">
        <v>25.8</v>
      </c>
      <c r="AI42" s="5">
        <f>AJ42+AK42+AL42+AM42</f>
        <v>51.6</v>
      </c>
      <c r="AJ42" s="5">
        <v>0</v>
      </c>
      <c r="AK42" s="5">
        <v>25.8</v>
      </c>
      <c r="AL42" s="5">
        <v>0</v>
      </c>
      <c r="AM42" s="5">
        <v>25.8</v>
      </c>
      <c r="AN42" s="5">
        <f>AO42+AP42+AQ42+AR42</f>
        <v>51.6</v>
      </c>
      <c r="AO42" s="5">
        <v>0</v>
      </c>
      <c r="AP42" s="5">
        <v>25.8</v>
      </c>
      <c r="AQ42" s="5">
        <v>0</v>
      </c>
      <c r="AR42" s="5">
        <v>25.8</v>
      </c>
      <c r="AS42" s="5">
        <f>O42</f>
        <v>60</v>
      </c>
      <c r="AT42" s="5">
        <f>P42</f>
        <v>60</v>
      </c>
      <c r="AU42" s="5">
        <f t="shared" ref="AU42:AW42" si="124">Q42</f>
        <v>0</v>
      </c>
      <c r="AV42" s="5">
        <f t="shared" si="124"/>
        <v>0</v>
      </c>
      <c r="AW42" s="5">
        <f t="shared" si="124"/>
        <v>30</v>
      </c>
      <c r="AX42" s="5">
        <f>T42</f>
        <v>30</v>
      </c>
      <c r="AY42" s="5">
        <v>0</v>
      </c>
      <c r="AZ42" s="5">
        <v>0</v>
      </c>
      <c r="BA42" s="5">
        <f>W42</f>
        <v>30</v>
      </c>
      <c r="BB42" s="5">
        <f t="shared" ref="BB42" si="125">X42</f>
        <v>30</v>
      </c>
      <c r="BC42" s="5">
        <f>Y42</f>
        <v>51.6</v>
      </c>
      <c r="BD42" s="5">
        <v>0</v>
      </c>
      <c r="BE42" s="5">
        <v>21.5</v>
      </c>
      <c r="BF42" s="5">
        <v>0</v>
      </c>
      <c r="BG42" s="5">
        <f>AC42</f>
        <v>25.8</v>
      </c>
      <c r="BH42" s="5">
        <f>AD42</f>
        <v>51.6</v>
      </c>
      <c r="BI42" s="5">
        <v>0</v>
      </c>
      <c r="BJ42" s="5">
        <v>21.5</v>
      </c>
      <c r="BK42" s="5">
        <v>0</v>
      </c>
      <c r="BL42" s="5">
        <f>AH42</f>
        <v>25.8</v>
      </c>
      <c r="BM42" s="5">
        <f>AI42</f>
        <v>51.6</v>
      </c>
      <c r="BN42" s="5">
        <v>0</v>
      </c>
      <c r="BO42" s="5">
        <v>21.5</v>
      </c>
      <c r="BP42" s="5">
        <v>0</v>
      </c>
      <c r="BQ42" s="5">
        <f>AM42</f>
        <v>25.8</v>
      </c>
      <c r="BR42" s="5">
        <f>AN42</f>
        <v>51.6</v>
      </c>
      <c r="BS42" s="5">
        <v>0</v>
      </c>
      <c r="BT42" s="5">
        <v>21.5</v>
      </c>
      <c r="BU42" s="5">
        <v>0</v>
      </c>
      <c r="BV42" s="5">
        <f>AR42</f>
        <v>25.8</v>
      </c>
      <c r="BW42" s="5">
        <f>P42</f>
        <v>60</v>
      </c>
      <c r="BX42" s="5">
        <f>R42</f>
        <v>0</v>
      </c>
      <c r="BY42" s="5">
        <f>T42</f>
        <v>30</v>
      </c>
      <c r="BZ42" s="5">
        <v>0</v>
      </c>
      <c r="CA42" s="5">
        <f>X42</f>
        <v>30</v>
      </c>
      <c r="CB42" s="5">
        <f>Y42</f>
        <v>51.6</v>
      </c>
      <c r="CC42" s="5">
        <f>Z42</f>
        <v>0</v>
      </c>
      <c r="CD42" s="5">
        <f>AA42</f>
        <v>25.8</v>
      </c>
      <c r="CE42" s="5">
        <v>0</v>
      </c>
      <c r="CF42" s="5">
        <f>AC42</f>
        <v>25.8</v>
      </c>
      <c r="CG42" s="5">
        <f t="shared" ref="CG42" si="126">AD42</f>
        <v>51.6</v>
      </c>
      <c r="CH42" s="5">
        <v>0</v>
      </c>
      <c r="CI42" s="5">
        <v>21.5</v>
      </c>
      <c r="CJ42" s="5">
        <v>0</v>
      </c>
      <c r="CK42" s="5">
        <f>AH42</f>
        <v>25.8</v>
      </c>
      <c r="CL42" s="5">
        <f>BW42</f>
        <v>60</v>
      </c>
      <c r="CM42" s="5">
        <v>0</v>
      </c>
      <c r="CN42" s="5">
        <v>25</v>
      </c>
      <c r="CO42" s="5">
        <v>0</v>
      </c>
      <c r="CP42" s="5">
        <f>CA42</f>
        <v>30</v>
      </c>
      <c r="CQ42" s="5">
        <f t="shared" ref="CQ42" si="127">CB42</f>
        <v>51.6</v>
      </c>
      <c r="CR42" s="5">
        <v>0</v>
      </c>
      <c r="CS42" s="5">
        <f>CD42</f>
        <v>25.8</v>
      </c>
      <c r="CT42" s="5">
        <v>0</v>
      </c>
      <c r="CU42" s="5">
        <f>CF42</f>
        <v>25.8</v>
      </c>
      <c r="CV42" s="5">
        <f>CG42</f>
        <v>51.6</v>
      </c>
      <c r="CW42" s="5">
        <v>0</v>
      </c>
      <c r="CX42" s="5">
        <v>21.5</v>
      </c>
      <c r="CY42" s="5">
        <v>0</v>
      </c>
      <c r="CZ42" s="5">
        <f>CK42</f>
        <v>25.8</v>
      </c>
      <c r="DA42" s="6" t="s">
        <v>0</v>
      </c>
    </row>
    <row r="43" spans="1:105" s="28" customFormat="1" ht="69.599999999999994" customHeight="1">
      <c r="A43" s="25" t="s">
        <v>195</v>
      </c>
      <c r="B43" s="26" t="s">
        <v>196</v>
      </c>
      <c r="C43" s="26"/>
      <c r="D43" s="26"/>
      <c r="E43" s="26"/>
      <c r="F43" s="26"/>
      <c r="G43" s="26"/>
      <c r="H43" s="26"/>
      <c r="I43" s="41"/>
      <c r="J43" s="26"/>
      <c r="K43" s="26"/>
      <c r="L43" s="26" t="s">
        <v>136</v>
      </c>
      <c r="M43" s="26" t="s">
        <v>136</v>
      </c>
      <c r="N43" s="26" t="s">
        <v>136</v>
      </c>
      <c r="O43" s="24">
        <f>O45</f>
        <v>12.507999999999999</v>
      </c>
      <c r="P43" s="24">
        <f t="shared" ref="P43:CA43" si="128">P44+P45</f>
        <v>12.507999999999999</v>
      </c>
      <c r="Q43" s="24">
        <v>0</v>
      </c>
      <c r="R43" s="24">
        <v>0</v>
      </c>
      <c r="S43" s="24">
        <f t="shared" si="128"/>
        <v>0</v>
      </c>
      <c r="T43" s="24">
        <f t="shared" si="128"/>
        <v>0</v>
      </c>
      <c r="U43" s="24">
        <f t="shared" si="128"/>
        <v>0</v>
      </c>
      <c r="V43" s="24">
        <f t="shared" si="128"/>
        <v>0</v>
      </c>
      <c r="W43" s="24">
        <f t="shared" si="128"/>
        <v>12.507999999999999</v>
      </c>
      <c r="X43" s="24">
        <f t="shared" si="128"/>
        <v>12.507999999999999</v>
      </c>
      <c r="Y43" s="24">
        <f t="shared" si="128"/>
        <v>13.134</v>
      </c>
      <c r="Z43" s="24">
        <f t="shared" si="128"/>
        <v>0</v>
      </c>
      <c r="AA43" s="24">
        <f t="shared" si="128"/>
        <v>0</v>
      </c>
      <c r="AB43" s="24">
        <f t="shared" si="128"/>
        <v>0</v>
      </c>
      <c r="AC43" s="24">
        <f t="shared" si="128"/>
        <v>13.134</v>
      </c>
      <c r="AD43" s="24">
        <f t="shared" si="128"/>
        <v>13.134</v>
      </c>
      <c r="AE43" s="24">
        <f t="shared" si="128"/>
        <v>0</v>
      </c>
      <c r="AF43" s="24">
        <f t="shared" si="128"/>
        <v>0</v>
      </c>
      <c r="AG43" s="24">
        <f t="shared" si="128"/>
        <v>0</v>
      </c>
      <c r="AH43" s="24">
        <f t="shared" si="128"/>
        <v>13.134</v>
      </c>
      <c r="AI43" s="24">
        <f t="shared" si="128"/>
        <v>13.134</v>
      </c>
      <c r="AJ43" s="24">
        <f t="shared" si="128"/>
        <v>0</v>
      </c>
      <c r="AK43" s="24">
        <f t="shared" si="128"/>
        <v>0</v>
      </c>
      <c r="AL43" s="24">
        <f t="shared" si="128"/>
        <v>0</v>
      </c>
      <c r="AM43" s="24">
        <f t="shared" si="128"/>
        <v>13.134</v>
      </c>
      <c r="AN43" s="24">
        <f t="shared" si="128"/>
        <v>13.134</v>
      </c>
      <c r="AO43" s="24">
        <f t="shared" si="128"/>
        <v>0</v>
      </c>
      <c r="AP43" s="24">
        <f t="shared" si="128"/>
        <v>0</v>
      </c>
      <c r="AQ43" s="24">
        <f t="shared" si="128"/>
        <v>0</v>
      </c>
      <c r="AR43" s="24">
        <f t="shared" si="128"/>
        <v>13.134</v>
      </c>
      <c r="AS43" s="24">
        <f t="shared" si="128"/>
        <v>13.134</v>
      </c>
      <c r="AT43" s="24">
        <f t="shared" si="128"/>
        <v>12.507999999999999</v>
      </c>
      <c r="AU43" s="24">
        <f t="shared" si="128"/>
        <v>12.507999999999999</v>
      </c>
      <c r="AV43" s="24">
        <f t="shared" si="128"/>
        <v>12.507999999999999</v>
      </c>
      <c r="AW43" s="24">
        <f t="shared" si="128"/>
        <v>0</v>
      </c>
      <c r="AX43" s="24">
        <f t="shared" si="128"/>
        <v>0</v>
      </c>
      <c r="AY43" s="24">
        <f t="shared" si="128"/>
        <v>0</v>
      </c>
      <c r="AZ43" s="24">
        <f t="shared" si="128"/>
        <v>0</v>
      </c>
      <c r="BA43" s="24">
        <f t="shared" si="128"/>
        <v>12.507999999999999</v>
      </c>
      <c r="BB43" s="24">
        <f t="shared" si="128"/>
        <v>12.507999999999999</v>
      </c>
      <c r="BC43" s="24">
        <f t="shared" si="128"/>
        <v>13.134</v>
      </c>
      <c r="BD43" s="24">
        <f t="shared" si="128"/>
        <v>0</v>
      </c>
      <c r="BE43" s="24">
        <f t="shared" si="128"/>
        <v>0</v>
      </c>
      <c r="BF43" s="24">
        <f t="shared" si="128"/>
        <v>0</v>
      </c>
      <c r="BG43" s="24">
        <f t="shared" si="128"/>
        <v>13.134</v>
      </c>
      <c r="BH43" s="24">
        <f t="shared" si="128"/>
        <v>13.134</v>
      </c>
      <c r="BI43" s="24">
        <f t="shared" si="128"/>
        <v>0</v>
      </c>
      <c r="BJ43" s="24">
        <f t="shared" si="128"/>
        <v>0</v>
      </c>
      <c r="BK43" s="24">
        <f t="shared" si="128"/>
        <v>0</v>
      </c>
      <c r="BL43" s="24">
        <f t="shared" si="128"/>
        <v>13.134</v>
      </c>
      <c r="BM43" s="24">
        <f t="shared" si="128"/>
        <v>13.134</v>
      </c>
      <c r="BN43" s="24">
        <f t="shared" si="128"/>
        <v>0</v>
      </c>
      <c r="BO43" s="24">
        <f t="shared" si="128"/>
        <v>0</v>
      </c>
      <c r="BP43" s="24">
        <f t="shared" si="128"/>
        <v>0</v>
      </c>
      <c r="BQ43" s="24">
        <f t="shared" si="128"/>
        <v>13.134</v>
      </c>
      <c r="BR43" s="24">
        <f t="shared" si="128"/>
        <v>13.134</v>
      </c>
      <c r="BS43" s="24">
        <f t="shared" si="128"/>
        <v>0</v>
      </c>
      <c r="BT43" s="24">
        <f t="shared" si="128"/>
        <v>0</v>
      </c>
      <c r="BU43" s="24">
        <f t="shared" si="128"/>
        <v>0</v>
      </c>
      <c r="BV43" s="24">
        <f t="shared" si="128"/>
        <v>13.134</v>
      </c>
      <c r="BW43" s="24">
        <f t="shared" si="128"/>
        <v>12.507999999999999</v>
      </c>
      <c r="BX43" s="24">
        <f t="shared" si="128"/>
        <v>12.507999999999999</v>
      </c>
      <c r="BY43" s="24">
        <f t="shared" si="128"/>
        <v>0</v>
      </c>
      <c r="BZ43" s="24">
        <f t="shared" si="128"/>
        <v>0</v>
      </c>
      <c r="CA43" s="24">
        <f t="shared" si="128"/>
        <v>12.507999999999999</v>
      </c>
      <c r="CB43" s="24">
        <f t="shared" ref="CB43:CZ43" si="129">CB44+CB45</f>
        <v>13.134</v>
      </c>
      <c r="CC43" s="24">
        <f t="shared" si="129"/>
        <v>0</v>
      </c>
      <c r="CD43" s="24">
        <f t="shared" si="129"/>
        <v>0</v>
      </c>
      <c r="CE43" s="24">
        <f t="shared" si="129"/>
        <v>0</v>
      </c>
      <c r="CF43" s="24">
        <f t="shared" si="129"/>
        <v>13.134</v>
      </c>
      <c r="CG43" s="24">
        <f t="shared" si="129"/>
        <v>13.134</v>
      </c>
      <c r="CH43" s="24">
        <f t="shared" si="129"/>
        <v>0</v>
      </c>
      <c r="CI43" s="24">
        <f t="shared" si="129"/>
        <v>0</v>
      </c>
      <c r="CJ43" s="24">
        <f t="shared" si="129"/>
        <v>0</v>
      </c>
      <c r="CK43" s="24">
        <f t="shared" si="129"/>
        <v>13.134</v>
      </c>
      <c r="CL43" s="24">
        <f t="shared" si="129"/>
        <v>12.507999999999999</v>
      </c>
      <c r="CM43" s="24">
        <f t="shared" si="129"/>
        <v>0</v>
      </c>
      <c r="CN43" s="24">
        <f t="shared" si="129"/>
        <v>0</v>
      </c>
      <c r="CO43" s="24">
        <f t="shared" si="129"/>
        <v>0</v>
      </c>
      <c r="CP43" s="24">
        <f t="shared" si="129"/>
        <v>12.507999999999999</v>
      </c>
      <c r="CQ43" s="24">
        <f t="shared" si="129"/>
        <v>13.134</v>
      </c>
      <c r="CR43" s="24">
        <f t="shared" si="129"/>
        <v>0</v>
      </c>
      <c r="CS43" s="24">
        <f t="shared" si="129"/>
        <v>0</v>
      </c>
      <c r="CT43" s="24">
        <f t="shared" si="129"/>
        <v>0</v>
      </c>
      <c r="CU43" s="24">
        <f t="shared" si="129"/>
        <v>13.134</v>
      </c>
      <c r="CV43" s="24">
        <f t="shared" si="129"/>
        <v>13.134</v>
      </c>
      <c r="CW43" s="24">
        <f t="shared" si="129"/>
        <v>0</v>
      </c>
      <c r="CX43" s="24">
        <f t="shared" si="129"/>
        <v>0</v>
      </c>
      <c r="CY43" s="24">
        <f t="shared" si="129"/>
        <v>0</v>
      </c>
      <c r="CZ43" s="24">
        <f t="shared" si="129"/>
        <v>13.134</v>
      </c>
      <c r="DA43" s="27" t="s">
        <v>136</v>
      </c>
    </row>
    <row r="44" spans="1:105" ht="21" customHeight="1">
      <c r="A44" s="3" t="s">
        <v>197</v>
      </c>
      <c r="B44" s="4" t="s">
        <v>198</v>
      </c>
      <c r="C44" s="4"/>
      <c r="D44" s="4"/>
      <c r="E44" s="4"/>
      <c r="F44" s="4"/>
      <c r="G44" s="4"/>
      <c r="H44" s="4"/>
      <c r="I44" s="4"/>
      <c r="J44" s="4"/>
      <c r="K44" s="4"/>
      <c r="L44" s="4" t="s">
        <v>50</v>
      </c>
      <c r="M44" s="26" t="s">
        <v>39</v>
      </c>
      <c r="N44" s="26" t="s">
        <v>150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>
        <v>0</v>
      </c>
      <c r="AE44" s="5">
        <v>0</v>
      </c>
      <c r="AF44" s="5">
        <v>0</v>
      </c>
      <c r="AG44" s="5">
        <v>0</v>
      </c>
      <c r="AH44" s="5">
        <v>0</v>
      </c>
      <c r="AI44" s="5">
        <v>0</v>
      </c>
      <c r="AJ44" s="5">
        <v>0</v>
      </c>
      <c r="AK44" s="5">
        <v>0</v>
      </c>
      <c r="AL44" s="5">
        <v>0</v>
      </c>
      <c r="AM44" s="5">
        <v>0</v>
      </c>
      <c r="AN44" s="5">
        <v>0</v>
      </c>
      <c r="AO44" s="5">
        <v>0</v>
      </c>
      <c r="AP44" s="5">
        <v>0</v>
      </c>
      <c r="AQ44" s="5">
        <v>0</v>
      </c>
      <c r="AR44" s="5">
        <v>0</v>
      </c>
      <c r="AS44" s="5">
        <f>O44</f>
        <v>0</v>
      </c>
      <c r="AT44" s="5">
        <f t="shared" ref="AT44:AW45" si="130">P44</f>
        <v>0</v>
      </c>
      <c r="AU44" s="5">
        <f t="shared" si="130"/>
        <v>0</v>
      </c>
      <c r="AV44" s="5">
        <f t="shared" si="130"/>
        <v>0</v>
      </c>
      <c r="AW44" s="5">
        <f t="shared" si="130"/>
        <v>0</v>
      </c>
      <c r="AX44" s="5">
        <f t="shared" ref="AX44:AX45" si="131">T44</f>
        <v>0</v>
      </c>
      <c r="AY44" s="5">
        <v>0</v>
      </c>
      <c r="AZ44" s="5">
        <v>0</v>
      </c>
      <c r="BA44" s="5">
        <f>W44</f>
        <v>0</v>
      </c>
      <c r="BB44" s="5">
        <f t="shared" ref="BB44:BB45" si="132">X44</f>
        <v>0</v>
      </c>
      <c r="BC44" s="5">
        <f>Y44</f>
        <v>0</v>
      </c>
      <c r="BD44" s="5">
        <v>0</v>
      </c>
      <c r="BE44" s="5">
        <v>0</v>
      </c>
      <c r="BF44" s="5">
        <v>0</v>
      </c>
      <c r="BG44" s="5">
        <f>AC44</f>
        <v>0</v>
      </c>
      <c r="BH44" s="5">
        <f>AD44</f>
        <v>0</v>
      </c>
      <c r="BI44" s="5">
        <v>0</v>
      </c>
      <c r="BJ44" s="5">
        <v>0</v>
      </c>
      <c r="BK44" s="5">
        <v>0</v>
      </c>
      <c r="BL44" s="5">
        <f>AH44</f>
        <v>0</v>
      </c>
      <c r="BM44" s="5">
        <f>AI44</f>
        <v>0</v>
      </c>
      <c r="BN44" s="5">
        <v>0</v>
      </c>
      <c r="BO44" s="5">
        <v>0</v>
      </c>
      <c r="BP44" s="5">
        <v>0</v>
      </c>
      <c r="BQ44" s="5">
        <f>AM44</f>
        <v>0</v>
      </c>
      <c r="BR44" s="5">
        <v>0</v>
      </c>
      <c r="BS44" s="5">
        <v>0</v>
      </c>
      <c r="BT44" s="5">
        <v>0</v>
      </c>
      <c r="BU44" s="5">
        <v>0</v>
      </c>
      <c r="BV44" s="5">
        <f>AR44</f>
        <v>0</v>
      </c>
      <c r="BW44" s="5">
        <f>P44</f>
        <v>0</v>
      </c>
      <c r="BX44" s="5">
        <f>R44</f>
        <v>0</v>
      </c>
      <c r="BY44" s="5">
        <f>T44</f>
        <v>0</v>
      </c>
      <c r="BZ44" s="5">
        <v>0</v>
      </c>
      <c r="CA44" s="5">
        <f t="shared" ref="CA44:CD45" si="133">X44</f>
        <v>0</v>
      </c>
      <c r="CB44" s="5">
        <f t="shared" si="133"/>
        <v>0</v>
      </c>
      <c r="CC44" s="5">
        <f t="shared" si="133"/>
        <v>0</v>
      </c>
      <c r="CD44" s="5">
        <f t="shared" si="133"/>
        <v>0</v>
      </c>
      <c r="CE44" s="5">
        <v>0</v>
      </c>
      <c r="CF44" s="5">
        <f>AC44</f>
        <v>0</v>
      </c>
      <c r="CG44" s="5">
        <f t="shared" ref="CG44:CG45" si="134">AD44</f>
        <v>0</v>
      </c>
      <c r="CH44" s="5">
        <v>0</v>
      </c>
      <c r="CI44" s="5">
        <v>0</v>
      </c>
      <c r="CJ44" s="5">
        <v>0</v>
      </c>
      <c r="CK44" s="5">
        <f>AH44</f>
        <v>0</v>
      </c>
      <c r="CL44" s="5">
        <f>BW44</f>
        <v>0</v>
      </c>
      <c r="CM44" s="5">
        <v>0</v>
      </c>
      <c r="CN44" s="5">
        <v>0</v>
      </c>
      <c r="CO44" s="5">
        <v>0</v>
      </c>
      <c r="CP44" s="5">
        <f>CA44</f>
        <v>0</v>
      </c>
      <c r="CQ44" s="5">
        <f t="shared" ref="CQ44:CQ45" si="135">CB44</f>
        <v>0</v>
      </c>
      <c r="CR44" s="5">
        <v>0</v>
      </c>
      <c r="CS44" s="5">
        <f>CD44</f>
        <v>0</v>
      </c>
      <c r="CT44" s="5">
        <v>0</v>
      </c>
      <c r="CU44" s="5">
        <f>CF44</f>
        <v>0</v>
      </c>
      <c r="CV44" s="5">
        <f>CG44</f>
        <v>0</v>
      </c>
      <c r="CW44" s="5">
        <v>0</v>
      </c>
      <c r="CX44" s="5">
        <v>0</v>
      </c>
      <c r="CY44" s="5">
        <v>0</v>
      </c>
      <c r="CZ44" s="5">
        <f>CK44</f>
        <v>0</v>
      </c>
      <c r="DA44" s="6" t="s">
        <v>0</v>
      </c>
    </row>
    <row r="45" spans="1:105" ht="43.2" customHeight="1">
      <c r="A45" s="3" t="s">
        <v>199</v>
      </c>
      <c r="B45" s="4" t="s">
        <v>200</v>
      </c>
      <c r="C45" s="4"/>
      <c r="D45" s="4"/>
      <c r="E45" s="4"/>
      <c r="F45" s="4"/>
      <c r="G45" s="4"/>
      <c r="H45" s="4"/>
      <c r="I45" s="4"/>
      <c r="J45" s="4"/>
      <c r="K45" s="4"/>
      <c r="L45" s="4" t="s">
        <v>50</v>
      </c>
      <c r="M45" s="26" t="s">
        <v>143</v>
      </c>
      <c r="N45" s="26" t="s">
        <v>42</v>
      </c>
      <c r="O45" s="5">
        <v>12.507999999999999</v>
      </c>
      <c r="P45" s="5">
        <v>12.507999999999999</v>
      </c>
      <c r="Q45" s="5">
        <v>12.507999999999999</v>
      </c>
      <c r="R45" s="5">
        <v>12.507999999999999</v>
      </c>
      <c r="S45" s="5">
        <v>0</v>
      </c>
      <c r="T45" s="5">
        <v>0</v>
      </c>
      <c r="U45" s="5">
        <v>0</v>
      </c>
      <c r="V45" s="5">
        <v>0</v>
      </c>
      <c r="W45" s="5">
        <v>12.507999999999999</v>
      </c>
      <c r="X45" s="5">
        <v>12.507999999999999</v>
      </c>
      <c r="Y45" s="5">
        <v>13.134</v>
      </c>
      <c r="Z45" s="5">
        <v>0</v>
      </c>
      <c r="AA45" s="5">
        <v>0</v>
      </c>
      <c r="AB45" s="5">
        <v>0</v>
      </c>
      <c r="AC45" s="5">
        <v>13.134</v>
      </c>
      <c r="AD45" s="5">
        <v>13.134</v>
      </c>
      <c r="AE45" s="5">
        <v>0</v>
      </c>
      <c r="AF45" s="5">
        <v>0</v>
      </c>
      <c r="AG45" s="5">
        <v>0</v>
      </c>
      <c r="AH45" s="5">
        <v>13.134</v>
      </c>
      <c r="AI45" s="5">
        <v>13.134</v>
      </c>
      <c r="AJ45" s="5">
        <v>0</v>
      </c>
      <c r="AK45" s="5">
        <v>0</v>
      </c>
      <c r="AL45" s="5">
        <v>0</v>
      </c>
      <c r="AM45" s="5">
        <v>13.134</v>
      </c>
      <c r="AN45" s="5">
        <v>13.134</v>
      </c>
      <c r="AO45" s="5">
        <v>0</v>
      </c>
      <c r="AP45" s="5">
        <v>0</v>
      </c>
      <c r="AQ45" s="5">
        <v>0</v>
      </c>
      <c r="AR45" s="5">
        <v>13.134</v>
      </c>
      <c r="AS45" s="5">
        <v>13.134</v>
      </c>
      <c r="AT45" s="5">
        <f t="shared" si="130"/>
        <v>12.507999999999999</v>
      </c>
      <c r="AU45" s="5">
        <f t="shared" si="130"/>
        <v>12.507999999999999</v>
      </c>
      <c r="AV45" s="5">
        <f t="shared" si="130"/>
        <v>12.507999999999999</v>
      </c>
      <c r="AW45" s="5">
        <f t="shared" si="130"/>
        <v>0</v>
      </c>
      <c r="AX45" s="5">
        <f t="shared" si="131"/>
        <v>0</v>
      </c>
      <c r="AY45" s="5">
        <v>0</v>
      </c>
      <c r="AZ45" s="5">
        <v>0</v>
      </c>
      <c r="BA45" s="5">
        <f>W45</f>
        <v>12.507999999999999</v>
      </c>
      <c r="BB45" s="5">
        <f t="shared" si="132"/>
        <v>12.507999999999999</v>
      </c>
      <c r="BC45" s="5">
        <f>Y45</f>
        <v>13.134</v>
      </c>
      <c r="BD45" s="5">
        <v>0</v>
      </c>
      <c r="BE45" s="5">
        <v>0</v>
      </c>
      <c r="BF45" s="5">
        <v>0</v>
      </c>
      <c r="BG45" s="5">
        <f>AC45</f>
        <v>13.134</v>
      </c>
      <c r="BH45" s="5">
        <f>AD45</f>
        <v>13.134</v>
      </c>
      <c r="BI45" s="5">
        <v>0</v>
      </c>
      <c r="BJ45" s="5">
        <v>0</v>
      </c>
      <c r="BK45" s="5">
        <v>0</v>
      </c>
      <c r="BL45" s="5">
        <f>AH45</f>
        <v>13.134</v>
      </c>
      <c r="BM45" s="5">
        <f>AI45</f>
        <v>13.134</v>
      </c>
      <c r="BN45" s="5">
        <v>0</v>
      </c>
      <c r="BO45" s="5">
        <v>0</v>
      </c>
      <c r="BP45" s="5">
        <v>0</v>
      </c>
      <c r="BQ45" s="5">
        <f>AM45</f>
        <v>13.134</v>
      </c>
      <c r="BR45" s="5">
        <f>AN45</f>
        <v>13.134</v>
      </c>
      <c r="BS45" s="5">
        <v>0</v>
      </c>
      <c r="BT45" s="5">
        <v>0</v>
      </c>
      <c r="BU45" s="5">
        <v>0</v>
      </c>
      <c r="BV45" s="5">
        <f>AR45</f>
        <v>13.134</v>
      </c>
      <c r="BW45" s="5">
        <f>P45</f>
        <v>12.507999999999999</v>
      </c>
      <c r="BX45" s="5">
        <f>R45</f>
        <v>12.507999999999999</v>
      </c>
      <c r="BY45" s="5">
        <f>T45</f>
        <v>0</v>
      </c>
      <c r="BZ45" s="5">
        <v>0</v>
      </c>
      <c r="CA45" s="5">
        <f t="shared" si="133"/>
        <v>12.507999999999999</v>
      </c>
      <c r="CB45" s="5">
        <f t="shared" si="133"/>
        <v>13.134</v>
      </c>
      <c r="CC45" s="5">
        <f t="shared" si="133"/>
        <v>0</v>
      </c>
      <c r="CD45" s="5">
        <f t="shared" si="133"/>
        <v>0</v>
      </c>
      <c r="CE45" s="5">
        <v>0</v>
      </c>
      <c r="CF45" s="5">
        <f>AC45</f>
        <v>13.134</v>
      </c>
      <c r="CG45" s="5">
        <f t="shared" si="134"/>
        <v>13.134</v>
      </c>
      <c r="CH45" s="5">
        <v>0</v>
      </c>
      <c r="CI45" s="5">
        <v>0</v>
      </c>
      <c r="CJ45" s="5">
        <v>0</v>
      </c>
      <c r="CK45" s="5">
        <f>AH45</f>
        <v>13.134</v>
      </c>
      <c r="CL45" s="5">
        <f>BW45</f>
        <v>12.507999999999999</v>
      </c>
      <c r="CM45" s="5">
        <v>0</v>
      </c>
      <c r="CN45" s="5">
        <v>0</v>
      </c>
      <c r="CO45" s="5">
        <v>0</v>
      </c>
      <c r="CP45" s="5">
        <f>CA45</f>
        <v>12.507999999999999</v>
      </c>
      <c r="CQ45" s="5">
        <f t="shared" si="135"/>
        <v>13.134</v>
      </c>
      <c r="CR45" s="5">
        <v>0</v>
      </c>
      <c r="CS45" s="5">
        <f>CD45</f>
        <v>0</v>
      </c>
      <c r="CT45" s="5">
        <v>0</v>
      </c>
      <c r="CU45" s="5">
        <f>CF45</f>
        <v>13.134</v>
      </c>
      <c r="CV45" s="5">
        <f>CG45</f>
        <v>13.134</v>
      </c>
      <c r="CW45" s="5">
        <v>0</v>
      </c>
      <c r="CX45" s="5">
        <v>0</v>
      </c>
      <c r="CY45" s="5">
        <v>0</v>
      </c>
      <c r="CZ45" s="5">
        <f>CK45</f>
        <v>13.134</v>
      </c>
      <c r="DA45" s="6" t="s">
        <v>0</v>
      </c>
    </row>
    <row r="46" spans="1:105" s="28" customFormat="1" ht="91.8" customHeight="1">
      <c r="A46" s="25" t="s">
        <v>201</v>
      </c>
      <c r="B46" s="26" t="s">
        <v>202</v>
      </c>
      <c r="C46" s="26"/>
      <c r="D46" s="26"/>
      <c r="E46" s="26"/>
      <c r="F46" s="26"/>
      <c r="G46" s="26"/>
      <c r="H46" s="26"/>
      <c r="I46" s="26"/>
      <c r="J46" s="26"/>
      <c r="K46" s="26"/>
      <c r="L46" s="26" t="s">
        <v>136</v>
      </c>
      <c r="M46" s="26" t="s">
        <v>136</v>
      </c>
      <c r="N46" s="26" t="s">
        <v>136</v>
      </c>
      <c r="O46" s="24">
        <f>O47</f>
        <v>194.3</v>
      </c>
      <c r="P46" s="24">
        <f t="shared" ref="P46:CA46" si="136">P47</f>
        <v>194.3</v>
      </c>
      <c r="Q46" s="24">
        <f t="shared" si="136"/>
        <v>194.3</v>
      </c>
      <c r="R46" s="24">
        <f t="shared" si="136"/>
        <v>194.3</v>
      </c>
      <c r="S46" s="24">
        <f t="shared" si="136"/>
        <v>0</v>
      </c>
      <c r="T46" s="24">
        <f t="shared" si="136"/>
        <v>0</v>
      </c>
      <c r="U46" s="24">
        <f t="shared" si="136"/>
        <v>0</v>
      </c>
      <c r="V46" s="24">
        <f t="shared" si="136"/>
        <v>0</v>
      </c>
      <c r="W46" s="24">
        <f t="shared" si="136"/>
        <v>0</v>
      </c>
      <c r="X46" s="24">
        <f t="shared" si="136"/>
        <v>0</v>
      </c>
      <c r="Y46" s="24">
        <f t="shared" si="136"/>
        <v>208.2</v>
      </c>
      <c r="Z46" s="24">
        <f t="shared" si="136"/>
        <v>208.2</v>
      </c>
      <c r="AA46" s="24">
        <f t="shared" si="136"/>
        <v>0</v>
      </c>
      <c r="AB46" s="24">
        <f t="shared" si="136"/>
        <v>0</v>
      </c>
      <c r="AC46" s="24">
        <f t="shared" si="136"/>
        <v>0</v>
      </c>
      <c r="AD46" s="24">
        <f t="shared" si="136"/>
        <v>0</v>
      </c>
      <c r="AE46" s="24">
        <f t="shared" si="136"/>
        <v>0</v>
      </c>
      <c r="AF46" s="24">
        <f t="shared" si="136"/>
        <v>0</v>
      </c>
      <c r="AG46" s="24">
        <f t="shared" si="136"/>
        <v>0</v>
      </c>
      <c r="AH46" s="24">
        <f t="shared" si="136"/>
        <v>0</v>
      </c>
      <c r="AI46" s="24">
        <f t="shared" si="136"/>
        <v>0</v>
      </c>
      <c r="AJ46" s="24">
        <f t="shared" si="136"/>
        <v>0</v>
      </c>
      <c r="AK46" s="24">
        <f t="shared" si="136"/>
        <v>0</v>
      </c>
      <c r="AL46" s="24">
        <f t="shared" si="136"/>
        <v>0</v>
      </c>
      <c r="AM46" s="24">
        <f t="shared" si="136"/>
        <v>0</v>
      </c>
      <c r="AN46" s="24">
        <f t="shared" si="136"/>
        <v>0</v>
      </c>
      <c r="AO46" s="24">
        <f t="shared" si="136"/>
        <v>0</v>
      </c>
      <c r="AP46" s="24">
        <f t="shared" si="136"/>
        <v>0</v>
      </c>
      <c r="AQ46" s="24">
        <f t="shared" si="136"/>
        <v>0</v>
      </c>
      <c r="AR46" s="24">
        <f t="shared" si="136"/>
        <v>0</v>
      </c>
      <c r="AS46" s="24">
        <f t="shared" si="136"/>
        <v>194.3</v>
      </c>
      <c r="AT46" s="24">
        <f t="shared" si="136"/>
        <v>694.3</v>
      </c>
      <c r="AU46" s="24">
        <f t="shared" si="136"/>
        <v>1480.97</v>
      </c>
      <c r="AV46" s="24">
        <f t="shared" si="136"/>
        <v>694.3</v>
      </c>
      <c r="AW46" s="24">
        <f t="shared" si="136"/>
        <v>1286.67</v>
      </c>
      <c r="AX46" s="24">
        <f t="shared" si="136"/>
        <v>500</v>
      </c>
      <c r="AY46" s="24">
        <f t="shared" si="136"/>
        <v>0</v>
      </c>
      <c r="AZ46" s="24">
        <f t="shared" si="136"/>
        <v>0</v>
      </c>
      <c r="BA46" s="24">
        <f t="shared" si="136"/>
        <v>0</v>
      </c>
      <c r="BB46" s="24">
        <f t="shared" si="136"/>
        <v>0</v>
      </c>
      <c r="BC46" s="24">
        <f>Y46</f>
        <v>208.2</v>
      </c>
      <c r="BD46" s="24">
        <v>95.1</v>
      </c>
      <c r="BE46" s="24">
        <f t="shared" si="136"/>
        <v>0</v>
      </c>
      <c r="BF46" s="24">
        <f t="shared" si="136"/>
        <v>0</v>
      </c>
      <c r="BG46" s="24">
        <f t="shared" si="136"/>
        <v>0</v>
      </c>
      <c r="BH46" s="24">
        <f t="shared" si="136"/>
        <v>0</v>
      </c>
      <c r="BI46" s="24">
        <f t="shared" si="136"/>
        <v>0</v>
      </c>
      <c r="BJ46" s="24">
        <f t="shared" si="136"/>
        <v>0</v>
      </c>
      <c r="BK46" s="24">
        <f t="shared" si="136"/>
        <v>0</v>
      </c>
      <c r="BL46" s="24">
        <f t="shared" si="136"/>
        <v>0</v>
      </c>
      <c r="BM46" s="24">
        <f t="shared" si="136"/>
        <v>0</v>
      </c>
      <c r="BN46" s="24">
        <f t="shared" si="136"/>
        <v>0</v>
      </c>
      <c r="BO46" s="24">
        <f t="shared" si="136"/>
        <v>0</v>
      </c>
      <c r="BP46" s="24">
        <f t="shared" si="136"/>
        <v>0</v>
      </c>
      <c r="BQ46" s="24">
        <f t="shared" si="136"/>
        <v>0</v>
      </c>
      <c r="BR46" s="24">
        <f t="shared" si="136"/>
        <v>0</v>
      </c>
      <c r="BS46" s="24">
        <f t="shared" si="136"/>
        <v>0</v>
      </c>
      <c r="BT46" s="24">
        <f t="shared" si="136"/>
        <v>0</v>
      </c>
      <c r="BU46" s="24">
        <f t="shared" si="136"/>
        <v>0</v>
      </c>
      <c r="BV46" s="24">
        <f t="shared" si="136"/>
        <v>0</v>
      </c>
      <c r="BW46" s="24">
        <f t="shared" si="136"/>
        <v>1194.3</v>
      </c>
      <c r="BX46" s="24">
        <f t="shared" si="136"/>
        <v>1194.3</v>
      </c>
      <c r="BY46" s="24">
        <f t="shared" si="136"/>
        <v>1000</v>
      </c>
      <c r="BZ46" s="24">
        <f t="shared" si="136"/>
        <v>0</v>
      </c>
      <c r="CA46" s="24">
        <f t="shared" si="136"/>
        <v>0</v>
      </c>
      <c r="CB46" s="24">
        <f t="shared" ref="CB46:CZ46" si="137">CB47</f>
        <v>1494.8700000000001</v>
      </c>
      <c r="CC46" s="24">
        <f t="shared" si="137"/>
        <v>208.2</v>
      </c>
      <c r="CD46" s="24">
        <f t="shared" si="137"/>
        <v>1286.67</v>
      </c>
      <c r="CE46" s="24">
        <f t="shared" si="137"/>
        <v>0</v>
      </c>
      <c r="CF46" s="24">
        <f t="shared" si="137"/>
        <v>0</v>
      </c>
      <c r="CG46" s="24">
        <f t="shared" si="137"/>
        <v>0</v>
      </c>
      <c r="CH46" s="24">
        <f t="shared" si="137"/>
        <v>0</v>
      </c>
      <c r="CI46" s="24">
        <f t="shared" si="137"/>
        <v>0</v>
      </c>
      <c r="CJ46" s="24">
        <f t="shared" si="137"/>
        <v>0</v>
      </c>
      <c r="CK46" s="24">
        <f t="shared" si="137"/>
        <v>0</v>
      </c>
      <c r="CL46" s="24">
        <f>BW46</f>
        <v>1194.3</v>
      </c>
      <c r="CM46" s="24">
        <f t="shared" si="137"/>
        <v>85.5</v>
      </c>
      <c r="CN46" s="24">
        <f t="shared" si="137"/>
        <v>0</v>
      </c>
      <c r="CO46" s="24">
        <f t="shared" si="137"/>
        <v>0</v>
      </c>
      <c r="CP46" s="24">
        <f t="shared" si="137"/>
        <v>0</v>
      </c>
      <c r="CQ46" s="24">
        <f t="shared" si="137"/>
        <v>1494.8700000000001</v>
      </c>
      <c r="CR46" s="24">
        <f t="shared" si="137"/>
        <v>95.1</v>
      </c>
      <c r="CS46" s="24">
        <f t="shared" si="137"/>
        <v>1286.67</v>
      </c>
      <c r="CT46" s="24">
        <f t="shared" si="137"/>
        <v>0</v>
      </c>
      <c r="CU46" s="24">
        <f t="shared" si="137"/>
        <v>0</v>
      </c>
      <c r="CV46" s="24">
        <f t="shared" si="137"/>
        <v>0</v>
      </c>
      <c r="CW46" s="24">
        <f t="shared" si="137"/>
        <v>0</v>
      </c>
      <c r="CX46" s="24">
        <f t="shared" si="137"/>
        <v>0</v>
      </c>
      <c r="CY46" s="24">
        <f t="shared" si="137"/>
        <v>0</v>
      </c>
      <c r="CZ46" s="24">
        <f t="shared" si="137"/>
        <v>0</v>
      </c>
      <c r="DA46" s="27" t="s">
        <v>136</v>
      </c>
    </row>
    <row r="47" spans="1:105" ht="28.95" customHeight="1">
      <c r="A47" s="3" t="s">
        <v>203</v>
      </c>
      <c r="B47" s="4" t="s">
        <v>204</v>
      </c>
      <c r="C47" s="4"/>
      <c r="D47" s="4"/>
      <c r="E47" s="4"/>
      <c r="F47" s="4"/>
      <c r="G47" s="4"/>
      <c r="H47" s="4"/>
      <c r="I47" s="4"/>
      <c r="J47" s="4"/>
      <c r="K47" s="4"/>
      <c r="L47" s="4" t="s">
        <v>136</v>
      </c>
      <c r="M47" s="26" t="s">
        <v>136</v>
      </c>
      <c r="N47" s="26" t="s">
        <v>136</v>
      </c>
      <c r="O47" s="5">
        <f>O48</f>
        <v>194.3</v>
      </c>
      <c r="P47" s="5">
        <f>P48</f>
        <v>194.3</v>
      </c>
      <c r="Q47" s="5">
        <f>Q48</f>
        <v>194.3</v>
      </c>
      <c r="R47" s="5">
        <f>R48</f>
        <v>194.3</v>
      </c>
      <c r="S47" s="5">
        <v>0</v>
      </c>
      <c r="T47" s="5">
        <v>0</v>
      </c>
      <c r="U47" s="5">
        <f t="shared" ref="U47:CA47" si="138">U48+U49+U50+U51</f>
        <v>0</v>
      </c>
      <c r="V47" s="5">
        <f t="shared" si="138"/>
        <v>0</v>
      </c>
      <c r="W47" s="5">
        <f t="shared" si="138"/>
        <v>0</v>
      </c>
      <c r="X47" s="5">
        <v>0</v>
      </c>
      <c r="Y47" s="5">
        <f>Y48</f>
        <v>208.2</v>
      </c>
      <c r="Z47" s="5">
        <f>Z48</f>
        <v>208.2</v>
      </c>
      <c r="AA47" s="5">
        <f>AA48</f>
        <v>0</v>
      </c>
      <c r="AB47" s="5">
        <f>AB48</f>
        <v>0</v>
      </c>
      <c r="AC47" s="5">
        <f t="shared" si="138"/>
        <v>0</v>
      </c>
      <c r="AD47" s="5">
        <f t="shared" si="138"/>
        <v>0</v>
      </c>
      <c r="AE47" s="5">
        <f t="shared" si="138"/>
        <v>0</v>
      </c>
      <c r="AF47" s="5">
        <f t="shared" si="138"/>
        <v>0</v>
      </c>
      <c r="AG47" s="5">
        <f t="shared" si="138"/>
        <v>0</v>
      </c>
      <c r="AH47" s="5">
        <f t="shared" si="138"/>
        <v>0</v>
      </c>
      <c r="AI47" s="5">
        <f t="shared" si="138"/>
        <v>0</v>
      </c>
      <c r="AJ47" s="5">
        <f t="shared" si="138"/>
        <v>0</v>
      </c>
      <c r="AK47" s="5">
        <f t="shared" si="138"/>
        <v>0</v>
      </c>
      <c r="AL47" s="5">
        <f t="shared" si="138"/>
        <v>0</v>
      </c>
      <c r="AM47" s="5">
        <f t="shared" si="138"/>
        <v>0</v>
      </c>
      <c r="AN47" s="5">
        <f t="shared" si="138"/>
        <v>0</v>
      </c>
      <c r="AO47" s="5">
        <f t="shared" si="138"/>
        <v>0</v>
      </c>
      <c r="AP47" s="5">
        <f t="shared" si="138"/>
        <v>0</v>
      </c>
      <c r="AQ47" s="5">
        <f t="shared" si="138"/>
        <v>0</v>
      </c>
      <c r="AR47" s="5">
        <f t="shared" si="138"/>
        <v>0</v>
      </c>
      <c r="AS47" s="5">
        <f t="shared" si="138"/>
        <v>194.3</v>
      </c>
      <c r="AT47" s="5">
        <f t="shared" si="138"/>
        <v>694.3</v>
      </c>
      <c r="AU47" s="5">
        <f t="shared" si="138"/>
        <v>1480.97</v>
      </c>
      <c r="AV47" s="5">
        <f t="shared" si="138"/>
        <v>694.3</v>
      </c>
      <c r="AW47" s="5">
        <f t="shared" si="138"/>
        <v>1286.67</v>
      </c>
      <c r="AX47" s="5">
        <f t="shared" si="138"/>
        <v>500</v>
      </c>
      <c r="AY47" s="5">
        <f t="shared" si="138"/>
        <v>0</v>
      </c>
      <c r="AZ47" s="5">
        <f t="shared" si="138"/>
        <v>0</v>
      </c>
      <c r="BA47" s="5">
        <f t="shared" si="138"/>
        <v>0</v>
      </c>
      <c r="BB47" s="5">
        <f t="shared" si="138"/>
        <v>0</v>
      </c>
      <c r="BC47" s="5">
        <f t="shared" si="138"/>
        <v>1494.8700000000001</v>
      </c>
      <c r="BD47" s="5">
        <f t="shared" si="138"/>
        <v>95.1</v>
      </c>
      <c r="BE47" s="5">
        <f t="shared" si="138"/>
        <v>0</v>
      </c>
      <c r="BF47" s="5">
        <f t="shared" si="138"/>
        <v>0</v>
      </c>
      <c r="BG47" s="5">
        <f t="shared" si="138"/>
        <v>0</v>
      </c>
      <c r="BH47" s="5">
        <f t="shared" si="138"/>
        <v>0</v>
      </c>
      <c r="BI47" s="5">
        <f t="shared" si="138"/>
        <v>0</v>
      </c>
      <c r="BJ47" s="5">
        <f t="shared" si="138"/>
        <v>0</v>
      </c>
      <c r="BK47" s="5">
        <f t="shared" si="138"/>
        <v>0</v>
      </c>
      <c r="BL47" s="5">
        <f t="shared" si="138"/>
        <v>0</v>
      </c>
      <c r="BM47" s="5">
        <f t="shared" si="138"/>
        <v>0</v>
      </c>
      <c r="BN47" s="5">
        <f t="shared" si="138"/>
        <v>0</v>
      </c>
      <c r="BO47" s="5">
        <f t="shared" si="138"/>
        <v>0</v>
      </c>
      <c r="BP47" s="5">
        <f t="shared" si="138"/>
        <v>0</v>
      </c>
      <c r="BQ47" s="5">
        <f t="shared" si="138"/>
        <v>0</v>
      </c>
      <c r="BR47" s="5">
        <f t="shared" si="138"/>
        <v>0</v>
      </c>
      <c r="BS47" s="5">
        <f t="shared" si="138"/>
        <v>0</v>
      </c>
      <c r="BT47" s="5">
        <f t="shared" si="138"/>
        <v>0</v>
      </c>
      <c r="BU47" s="5">
        <f t="shared" si="138"/>
        <v>0</v>
      </c>
      <c r="BV47" s="5">
        <f t="shared" si="138"/>
        <v>0</v>
      </c>
      <c r="BW47" s="5">
        <f t="shared" si="138"/>
        <v>1194.3</v>
      </c>
      <c r="BX47" s="5">
        <f t="shared" si="138"/>
        <v>1194.3</v>
      </c>
      <c r="BY47" s="5">
        <f t="shared" si="138"/>
        <v>1000</v>
      </c>
      <c r="BZ47" s="5">
        <f t="shared" si="138"/>
        <v>0</v>
      </c>
      <c r="CA47" s="5">
        <f t="shared" si="138"/>
        <v>0</v>
      </c>
      <c r="CB47" s="5">
        <f t="shared" ref="CB47:CZ47" si="139">CB48+CB49+CB50+CB51</f>
        <v>1494.8700000000001</v>
      </c>
      <c r="CC47" s="5">
        <f t="shared" si="139"/>
        <v>208.2</v>
      </c>
      <c r="CD47" s="5">
        <f t="shared" si="139"/>
        <v>1286.67</v>
      </c>
      <c r="CE47" s="5">
        <f t="shared" si="139"/>
        <v>0</v>
      </c>
      <c r="CF47" s="5">
        <f t="shared" si="139"/>
        <v>0</v>
      </c>
      <c r="CG47" s="5">
        <f t="shared" si="139"/>
        <v>0</v>
      </c>
      <c r="CH47" s="5">
        <f t="shared" si="139"/>
        <v>0</v>
      </c>
      <c r="CI47" s="5">
        <f t="shared" si="139"/>
        <v>0</v>
      </c>
      <c r="CJ47" s="5">
        <f t="shared" si="139"/>
        <v>0</v>
      </c>
      <c r="CK47" s="5">
        <f t="shared" si="139"/>
        <v>0</v>
      </c>
      <c r="CL47" s="5">
        <f t="shared" si="139"/>
        <v>1194.3</v>
      </c>
      <c r="CM47" s="5">
        <f t="shared" si="139"/>
        <v>85.5</v>
      </c>
      <c r="CN47" s="5">
        <f t="shared" si="139"/>
        <v>0</v>
      </c>
      <c r="CO47" s="5">
        <f t="shared" si="139"/>
        <v>0</v>
      </c>
      <c r="CP47" s="5">
        <f t="shared" si="139"/>
        <v>0</v>
      </c>
      <c r="CQ47" s="5">
        <f t="shared" si="139"/>
        <v>1494.8700000000001</v>
      </c>
      <c r="CR47" s="5">
        <f t="shared" si="139"/>
        <v>95.1</v>
      </c>
      <c r="CS47" s="5">
        <f t="shared" si="139"/>
        <v>1286.67</v>
      </c>
      <c r="CT47" s="5">
        <f t="shared" si="139"/>
        <v>0</v>
      </c>
      <c r="CU47" s="5">
        <f t="shared" si="139"/>
        <v>0</v>
      </c>
      <c r="CV47" s="5">
        <f t="shared" si="139"/>
        <v>0</v>
      </c>
      <c r="CW47" s="5">
        <f t="shared" si="139"/>
        <v>0</v>
      </c>
      <c r="CX47" s="5">
        <f t="shared" si="139"/>
        <v>0</v>
      </c>
      <c r="CY47" s="5">
        <f t="shared" si="139"/>
        <v>0</v>
      </c>
      <c r="CZ47" s="5">
        <f t="shared" si="139"/>
        <v>0</v>
      </c>
      <c r="DA47" s="6" t="s">
        <v>136</v>
      </c>
    </row>
    <row r="48" spans="1:105" ht="41.4" customHeight="1">
      <c r="A48" s="3" t="s">
        <v>205</v>
      </c>
      <c r="B48" s="4" t="s">
        <v>206</v>
      </c>
      <c r="C48" s="4"/>
      <c r="D48" s="4"/>
      <c r="E48" s="4"/>
      <c r="F48" s="4"/>
      <c r="G48" s="4"/>
      <c r="H48" s="4"/>
      <c r="I48" s="18" t="s">
        <v>271</v>
      </c>
      <c r="J48" s="4"/>
      <c r="K48" s="4" t="s">
        <v>245</v>
      </c>
      <c r="L48" s="4" t="s">
        <v>207</v>
      </c>
      <c r="M48" s="26" t="s">
        <v>168</v>
      </c>
      <c r="N48" s="26" t="s">
        <v>146</v>
      </c>
      <c r="O48" s="5">
        <v>194.3</v>
      </c>
      <c r="P48" s="5">
        <v>194.3</v>
      </c>
      <c r="Q48" s="5">
        <v>194.3</v>
      </c>
      <c r="R48" s="5">
        <v>194.3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208.2</v>
      </c>
      <c r="Z48" s="5">
        <v>208.2</v>
      </c>
      <c r="AA48" s="5">
        <v>0</v>
      </c>
      <c r="AB48" s="5">
        <v>0</v>
      </c>
      <c r="AC48" s="5">
        <v>0</v>
      </c>
      <c r="AD48" s="5">
        <v>0</v>
      </c>
      <c r="AE48" s="5">
        <v>0</v>
      </c>
      <c r="AF48" s="5">
        <v>0</v>
      </c>
      <c r="AG48" s="5">
        <v>0</v>
      </c>
      <c r="AH48" s="5">
        <v>0</v>
      </c>
      <c r="AI48" s="5">
        <v>0</v>
      </c>
      <c r="AJ48" s="5">
        <v>0</v>
      </c>
      <c r="AK48" s="5">
        <v>0</v>
      </c>
      <c r="AL48" s="5">
        <v>0</v>
      </c>
      <c r="AM48" s="5">
        <v>0</v>
      </c>
      <c r="AN48" s="5">
        <v>0</v>
      </c>
      <c r="AO48" s="5">
        <v>0</v>
      </c>
      <c r="AP48" s="5">
        <v>0</v>
      </c>
      <c r="AQ48" s="5">
        <v>0</v>
      </c>
      <c r="AR48" s="5">
        <v>0</v>
      </c>
      <c r="AS48" s="5">
        <f>O48</f>
        <v>194.3</v>
      </c>
      <c r="AT48" s="5">
        <f t="shared" ref="AT48:AW49" si="140">P48</f>
        <v>194.3</v>
      </c>
      <c r="AU48" s="5">
        <f t="shared" si="140"/>
        <v>194.3</v>
      </c>
      <c r="AV48" s="5">
        <f t="shared" si="140"/>
        <v>194.3</v>
      </c>
      <c r="AW48" s="5">
        <f t="shared" si="140"/>
        <v>0</v>
      </c>
      <c r="AX48" s="5">
        <f>T48</f>
        <v>0</v>
      </c>
      <c r="AY48" s="5">
        <v>0</v>
      </c>
      <c r="AZ48" s="5">
        <v>0</v>
      </c>
      <c r="BA48" s="5">
        <f t="shared" ref="BA48:BB51" si="141">W48</f>
        <v>0</v>
      </c>
      <c r="BB48" s="5">
        <f t="shared" si="141"/>
        <v>0</v>
      </c>
      <c r="BC48" s="5">
        <f>Y48</f>
        <v>208.2</v>
      </c>
      <c r="BD48" s="5">
        <v>95.1</v>
      </c>
      <c r="BE48" s="5">
        <v>0</v>
      </c>
      <c r="BF48" s="5">
        <v>0</v>
      </c>
      <c r="BG48" s="5">
        <f>AC48</f>
        <v>0</v>
      </c>
      <c r="BH48" s="5">
        <f>AD48</f>
        <v>0</v>
      </c>
      <c r="BI48" s="5">
        <v>0</v>
      </c>
      <c r="BJ48" s="5">
        <v>0</v>
      </c>
      <c r="BK48" s="5">
        <v>0</v>
      </c>
      <c r="BL48" s="5">
        <f>AH48</f>
        <v>0</v>
      </c>
      <c r="BM48" s="5">
        <f>AI48</f>
        <v>0</v>
      </c>
      <c r="BN48" s="5">
        <v>0</v>
      </c>
      <c r="BO48" s="5">
        <v>0</v>
      </c>
      <c r="BP48" s="5">
        <v>0</v>
      </c>
      <c r="BQ48" s="5">
        <f t="shared" ref="BQ48:BR51" si="142">AM48</f>
        <v>0</v>
      </c>
      <c r="BR48" s="5">
        <f t="shared" si="142"/>
        <v>0</v>
      </c>
      <c r="BS48" s="5">
        <v>0</v>
      </c>
      <c r="BT48" s="5">
        <v>0</v>
      </c>
      <c r="BU48" s="5">
        <v>0</v>
      </c>
      <c r="BV48" s="5">
        <f>AR48</f>
        <v>0</v>
      </c>
      <c r="BW48" s="5">
        <f>P48</f>
        <v>194.3</v>
      </c>
      <c r="BX48" s="5">
        <f>R48</f>
        <v>194.3</v>
      </c>
      <c r="BY48" s="5">
        <f t="shared" ref="BY48:BY50" si="143">T48</f>
        <v>0</v>
      </c>
      <c r="BZ48" s="5">
        <v>0</v>
      </c>
      <c r="CA48" s="5">
        <f t="shared" ref="CA48:CD49" si="144">X48</f>
        <v>0</v>
      </c>
      <c r="CB48" s="5">
        <f t="shared" si="144"/>
        <v>208.2</v>
      </c>
      <c r="CC48" s="5">
        <f t="shared" si="144"/>
        <v>208.2</v>
      </c>
      <c r="CD48" s="5">
        <f t="shared" si="144"/>
        <v>0</v>
      </c>
      <c r="CE48" s="5">
        <v>0</v>
      </c>
      <c r="CF48" s="5">
        <f>AC48</f>
        <v>0</v>
      </c>
      <c r="CG48" s="5">
        <f t="shared" ref="CG48:CG51" si="145">AD48</f>
        <v>0</v>
      </c>
      <c r="CH48" s="5">
        <v>0</v>
      </c>
      <c r="CI48" s="5">
        <v>0</v>
      </c>
      <c r="CJ48" s="5">
        <v>0</v>
      </c>
      <c r="CK48" s="5">
        <f>AH48</f>
        <v>0</v>
      </c>
      <c r="CL48" s="5">
        <f>BW48</f>
        <v>194.3</v>
      </c>
      <c r="CM48" s="5">
        <v>85.5</v>
      </c>
      <c r="CN48" s="5">
        <v>0</v>
      </c>
      <c r="CO48" s="5">
        <v>0</v>
      </c>
      <c r="CP48" s="5">
        <f t="shared" ref="CP48:CP53" si="146">CA48</f>
        <v>0</v>
      </c>
      <c r="CQ48" s="5">
        <f t="shared" ref="CQ48:CQ51" si="147">CB48</f>
        <v>208.2</v>
      </c>
      <c r="CR48" s="5">
        <v>95.1</v>
      </c>
      <c r="CS48" s="5">
        <f>CD48</f>
        <v>0</v>
      </c>
      <c r="CT48" s="5">
        <v>0</v>
      </c>
      <c r="CU48" s="5">
        <f>CF48</f>
        <v>0</v>
      </c>
      <c r="CV48" s="5">
        <f>CG48</f>
        <v>0</v>
      </c>
      <c r="CW48" s="5">
        <v>0</v>
      </c>
      <c r="CX48" s="5">
        <v>0</v>
      </c>
      <c r="CY48" s="5">
        <v>0</v>
      </c>
      <c r="CZ48" s="5">
        <f>CK48</f>
        <v>0</v>
      </c>
      <c r="DA48" s="6" t="s">
        <v>0</v>
      </c>
    </row>
    <row r="49" spans="1:105" ht="50.25" customHeight="1">
      <c r="A49" s="3" t="s">
        <v>208</v>
      </c>
      <c r="B49" s="4" t="s">
        <v>209</v>
      </c>
      <c r="C49" s="4"/>
      <c r="D49" s="4"/>
      <c r="E49" s="4"/>
      <c r="F49" s="4"/>
      <c r="G49" s="4"/>
      <c r="H49" s="4"/>
      <c r="I49" s="4"/>
      <c r="J49" s="4"/>
      <c r="K49" s="4"/>
      <c r="L49" s="4" t="s">
        <v>207</v>
      </c>
      <c r="M49" s="26" t="s">
        <v>39</v>
      </c>
      <c r="N49" s="26" t="s">
        <v>150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5">
        <v>0</v>
      </c>
      <c r="AF49" s="5">
        <v>0</v>
      </c>
      <c r="AG49" s="5">
        <v>0</v>
      </c>
      <c r="AH49" s="5">
        <v>0</v>
      </c>
      <c r="AI49" s="5">
        <v>0</v>
      </c>
      <c r="AJ49" s="5">
        <v>0</v>
      </c>
      <c r="AK49" s="5">
        <v>0</v>
      </c>
      <c r="AL49" s="5">
        <v>0</v>
      </c>
      <c r="AM49" s="5">
        <v>0</v>
      </c>
      <c r="AN49" s="5">
        <v>0</v>
      </c>
      <c r="AO49" s="5">
        <v>0</v>
      </c>
      <c r="AP49" s="5">
        <v>0</v>
      </c>
      <c r="AQ49" s="5">
        <v>0</v>
      </c>
      <c r="AR49" s="5">
        <v>0</v>
      </c>
      <c r="AS49" s="5">
        <f>O49</f>
        <v>0</v>
      </c>
      <c r="AT49" s="5">
        <f t="shared" si="140"/>
        <v>0</v>
      </c>
      <c r="AU49" s="5">
        <f t="shared" si="140"/>
        <v>0</v>
      </c>
      <c r="AV49" s="5">
        <f t="shared" si="140"/>
        <v>0</v>
      </c>
      <c r="AW49" s="5">
        <v>0</v>
      </c>
      <c r="AX49" s="5">
        <v>0</v>
      </c>
      <c r="AY49" s="5">
        <v>0</v>
      </c>
      <c r="AZ49" s="5">
        <v>0</v>
      </c>
      <c r="BA49" s="5">
        <f t="shared" si="141"/>
        <v>0</v>
      </c>
      <c r="BB49" s="5">
        <f t="shared" si="141"/>
        <v>0</v>
      </c>
      <c r="BC49" s="5">
        <f>Y49</f>
        <v>0</v>
      </c>
      <c r="BD49" s="5">
        <v>0</v>
      </c>
      <c r="BE49" s="5">
        <v>0</v>
      </c>
      <c r="BF49" s="5">
        <v>0</v>
      </c>
      <c r="BG49" s="5">
        <f t="shared" ref="BG49:BG51" si="148">AC49</f>
        <v>0</v>
      </c>
      <c r="BH49" s="5">
        <v>0</v>
      </c>
      <c r="BI49" s="5">
        <v>0</v>
      </c>
      <c r="BJ49" s="5">
        <v>0</v>
      </c>
      <c r="BK49" s="5">
        <v>0</v>
      </c>
      <c r="BL49" s="5">
        <v>0</v>
      </c>
      <c r="BM49" s="5">
        <f>AI49</f>
        <v>0</v>
      </c>
      <c r="BN49" s="5">
        <v>0</v>
      </c>
      <c r="BO49" s="5">
        <v>0</v>
      </c>
      <c r="BP49" s="5">
        <v>0</v>
      </c>
      <c r="BQ49" s="5">
        <f t="shared" si="142"/>
        <v>0</v>
      </c>
      <c r="BR49" s="5">
        <f t="shared" si="142"/>
        <v>0</v>
      </c>
      <c r="BS49" s="5">
        <v>0</v>
      </c>
      <c r="BT49" s="5">
        <v>0</v>
      </c>
      <c r="BU49" s="5">
        <v>0</v>
      </c>
      <c r="BV49" s="5">
        <f>AR49</f>
        <v>0</v>
      </c>
      <c r="BW49" s="5">
        <f t="shared" ref="BW49:BW51" si="149">P49</f>
        <v>0</v>
      </c>
      <c r="BX49" s="5">
        <f>R49</f>
        <v>0</v>
      </c>
      <c r="BY49" s="5">
        <f t="shared" si="143"/>
        <v>0</v>
      </c>
      <c r="BZ49" s="5">
        <v>0</v>
      </c>
      <c r="CA49" s="5">
        <f t="shared" si="144"/>
        <v>0</v>
      </c>
      <c r="CB49" s="5">
        <f t="shared" si="144"/>
        <v>0</v>
      </c>
      <c r="CC49" s="5">
        <f t="shared" si="144"/>
        <v>0</v>
      </c>
      <c r="CD49" s="5">
        <f t="shared" si="144"/>
        <v>0</v>
      </c>
      <c r="CE49" s="5">
        <v>0</v>
      </c>
      <c r="CF49" s="5">
        <f>AC49</f>
        <v>0</v>
      </c>
      <c r="CG49" s="5">
        <f t="shared" si="145"/>
        <v>0</v>
      </c>
      <c r="CH49" s="5">
        <v>0</v>
      </c>
      <c r="CI49" s="5">
        <v>0</v>
      </c>
      <c r="CJ49" s="5">
        <v>0</v>
      </c>
      <c r="CK49" s="5">
        <f>AH49</f>
        <v>0</v>
      </c>
      <c r="CL49" s="5">
        <f>BW49</f>
        <v>0</v>
      </c>
      <c r="CM49" s="5">
        <v>0</v>
      </c>
      <c r="CN49" s="5">
        <v>0</v>
      </c>
      <c r="CO49" s="5">
        <v>0</v>
      </c>
      <c r="CP49" s="5">
        <f t="shared" si="146"/>
        <v>0</v>
      </c>
      <c r="CQ49" s="5">
        <f t="shared" si="147"/>
        <v>0</v>
      </c>
      <c r="CR49" s="5">
        <v>0</v>
      </c>
      <c r="CS49" s="5">
        <f>CD49</f>
        <v>0</v>
      </c>
      <c r="CT49" s="5">
        <v>0</v>
      </c>
      <c r="CU49" s="5">
        <f>CF49</f>
        <v>0</v>
      </c>
      <c r="CV49" s="5">
        <f t="shared" ref="CV49:CV51" si="150">CG49</f>
        <v>0</v>
      </c>
      <c r="CW49" s="5">
        <v>0</v>
      </c>
      <c r="CX49" s="5">
        <v>0</v>
      </c>
      <c r="CY49" s="5">
        <v>0</v>
      </c>
      <c r="CZ49" s="5">
        <f>CK49</f>
        <v>0</v>
      </c>
      <c r="DA49" s="6" t="s">
        <v>0</v>
      </c>
    </row>
    <row r="50" spans="1:105" s="28" customFormat="1" ht="43.35" customHeight="1">
      <c r="A50" s="25" t="s">
        <v>210</v>
      </c>
      <c r="B50" s="26" t="s">
        <v>211</v>
      </c>
      <c r="C50" s="26"/>
      <c r="D50" s="26"/>
      <c r="E50" s="26"/>
      <c r="F50" s="26"/>
      <c r="G50" s="26"/>
      <c r="H50" s="26"/>
      <c r="I50" s="26"/>
      <c r="J50" s="26"/>
      <c r="K50" s="26"/>
      <c r="L50" s="26" t="s">
        <v>136</v>
      </c>
      <c r="M50" s="26" t="s">
        <v>136</v>
      </c>
      <c r="N50" s="26" t="s">
        <v>136</v>
      </c>
      <c r="O50" s="24">
        <f t="shared" ref="O50:T50" si="151">O51</f>
        <v>1286.67</v>
      </c>
      <c r="P50" s="24">
        <f t="shared" si="151"/>
        <v>500</v>
      </c>
      <c r="Q50" s="24">
        <f t="shared" si="151"/>
        <v>1286.67</v>
      </c>
      <c r="R50" s="24">
        <f t="shared" si="151"/>
        <v>500</v>
      </c>
      <c r="S50" s="24">
        <f t="shared" si="151"/>
        <v>1286.67</v>
      </c>
      <c r="T50" s="24">
        <f t="shared" si="151"/>
        <v>500</v>
      </c>
      <c r="U50" s="24">
        <v>0</v>
      </c>
      <c r="V50" s="24">
        <v>0</v>
      </c>
      <c r="W50" s="24">
        <v>0</v>
      </c>
      <c r="X50" s="24">
        <f>X51</f>
        <v>0</v>
      </c>
      <c r="Y50" s="24">
        <f>Y51</f>
        <v>643.33500000000004</v>
      </c>
      <c r="Z50" s="24">
        <v>0</v>
      </c>
      <c r="AA50" s="24">
        <f>AA51</f>
        <v>643.33500000000004</v>
      </c>
      <c r="AB50" s="24">
        <f>AB51</f>
        <v>643.33500000000004</v>
      </c>
      <c r="AC50" s="24">
        <v>0</v>
      </c>
      <c r="AD50" s="24">
        <v>0</v>
      </c>
      <c r="AE50" s="24">
        <v>0</v>
      </c>
      <c r="AF50" s="24">
        <v>0</v>
      </c>
      <c r="AG50" s="24">
        <v>0</v>
      </c>
      <c r="AH50" s="24">
        <v>0</v>
      </c>
      <c r="AI50" s="24">
        <v>0</v>
      </c>
      <c r="AJ50" s="24">
        <v>0</v>
      </c>
      <c r="AK50" s="24">
        <v>0</v>
      </c>
      <c r="AL50" s="24">
        <v>0</v>
      </c>
      <c r="AM50" s="24">
        <v>0</v>
      </c>
      <c r="AN50" s="24">
        <v>0</v>
      </c>
      <c r="AO50" s="24">
        <v>0</v>
      </c>
      <c r="AP50" s="24">
        <v>0</v>
      </c>
      <c r="AQ50" s="24">
        <v>0</v>
      </c>
      <c r="AR50" s="24">
        <v>0</v>
      </c>
      <c r="AS50" s="24">
        <v>0</v>
      </c>
      <c r="AT50" s="24">
        <v>0</v>
      </c>
      <c r="AU50" s="24">
        <v>0</v>
      </c>
      <c r="AV50" s="24">
        <v>0</v>
      </c>
      <c r="AW50" s="24">
        <v>0</v>
      </c>
      <c r="AX50" s="24">
        <v>0</v>
      </c>
      <c r="AY50" s="24">
        <v>0</v>
      </c>
      <c r="AZ50" s="24">
        <v>0</v>
      </c>
      <c r="BA50" s="24">
        <f t="shared" si="141"/>
        <v>0</v>
      </c>
      <c r="BB50" s="24">
        <f t="shared" si="141"/>
        <v>0</v>
      </c>
      <c r="BC50" s="24">
        <f>Y50</f>
        <v>643.33500000000004</v>
      </c>
      <c r="BD50" s="24">
        <v>0</v>
      </c>
      <c r="BE50" s="24">
        <v>0</v>
      </c>
      <c r="BF50" s="24">
        <v>0</v>
      </c>
      <c r="BG50" s="24">
        <f t="shared" si="148"/>
        <v>0</v>
      </c>
      <c r="BH50" s="24">
        <f>AD50</f>
        <v>0</v>
      </c>
      <c r="BI50" s="24">
        <v>0</v>
      </c>
      <c r="BJ50" s="24">
        <v>0</v>
      </c>
      <c r="BK50" s="24">
        <v>0</v>
      </c>
      <c r="BL50" s="24">
        <f>AH50</f>
        <v>0</v>
      </c>
      <c r="BM50" s="24">
        <f>AI50</f>
        <v>0</v>
      </c>
      <c r="BN50" s="24">
        <v>0</v>
      </c>
      <c r="BO50" s="24">
        <v>0</v>
      </c>
      <c r="BP50" s="24">
        <v>0</v>
      </c>
      <c r="BQ50" s="24">
        <f t="shared" si="142"/>
        <v>0</v>
      </c>
      <c r="BR50" s="24">
        <f t="shared" si="142"/>
        <v>0</v>
      </c>
      <c r="BS50" s="24">
        <v>0</v>
      </c>
      <c r="BT50" s="24">
        <v>0</v>
      </c>
      <c r="BU50" s="24">
        <v>0</v>
      </c>
      <c r="BV50" s="24">
        <f>AR50</f>
        <v>0</v>
      </c>
      <c r="BW50" s="24">
        <f t="shared" si="149"/>
        <v>500</v>
      </c>
      <c r="BX50" s="24">
        <f>R50</f>
        <v>500</v>
      </c>
      <c r="BY50" s="24">
        <f t="shared" si="143"/>
        <v>500</v>
      </c>
      <c r="BZ50" s="24">
        <v>0</v>
      </c>
      <c r="CA50" s="24">
        <f>X50</f>
        <v>0</v>
      </c>
      <c r="CB50" s="24">
        <f>Y50</f>
        <v>643.33500000000004</v>
      </c>
      <c r="CC50" s="24">
        <f t="shared" ref="CC50:CC51" si="152">Z50</f>
        <v>0</v>
      </c>
      <c r="CD50" s="24">
        <f>AA50</f>
        <v>643.33500000000004</v>
      </c>
      <c r="CE50" s="24">
        <v>0</v>
      </c>
      <c r="CF50" s="24">
        <f>AC50</f>
        <v>0</v>
      </c>
      <c r="CG50" s="24">
        <f t="shared" si="145"/>
        <v>0</v>
      </c>
      <c r="CH50" s="24">
        <v>0</v>
      </c>
      <c r="CI50" s="24">
        <v>0</v>
      </c>
      <c r="CJ50" s="24">
        <v>0</v>
      </c>
      <c r="CK50" s="24">
        <v>0</v>
      </c>
      <c r="CL50" s="24">
        <f t="shared" ref="CL50:CL51" si="153">BW50</f>
        <v>500</v>
      </c>
      <c r="CM50" s="24">
        <v>0</v>
      </c>
      <c r="CN50" s="24">
        <v>0</v>
      </c>
      <c r="CO50" s="24">
        <v>0</v>
      </c>
      <c r="CP50" s="24">
        <f t="shared" si="146"/>
        <v>0</v>
      </c>
      <c r="CQ50" s="24">
        <f t="shared" si="147"/>
        <v>643.33500000000004</v>
      </c>
      <c r="CR50" s="24">
        <v>0</v>
      </c>
      <c r="CS50" s="24">
        <f>CD50</f>
        <v>643.33500000000004</v>
      </c>
      <c r="CT50" s="24">
        <v>0</v>
      </c>
      <c r="CU50" s="24">
        <f t="shared" ref="CU50:CU51" si="154">CF50</f>
        <v>0</v>
      </c>
      <c r="CV50" s="24">
        <f t="shared" si="150"/>
        <v>0</v>
      </c>
      <c r="CW50" s="24">
        <v>0</v>
      </c>
      <c r="CX50" s="24">
        <v>0</v>
      </c>
      <c r="CY50" s="24">
        <v>0</v>
      </c>
      <c r="CZ50" s="24">
        <f>CK50</f>
        <v>0</v>
      </c>
      <c r="DA50" s="27" t="s">
        <v>136</v>
      </c>
    </row>
    <row r="51" spans="1:105" ht="57.75" customHeight="1">
      <c r="A51" s="3" t="s">
        <v>212</v>
      </c>
      <c r="B51" s="4" t="s">
        <v>213</v>
      </c>
      <c r="C51" s="4"/>
      <c r="D51" s="4"/>
      <c r="E51" s="4"/>
      <c r="F51" s="4"/>
      <c r="G51" s="4"/>
      <c r="H51" s="4"/>
      <c r="I51" s="4"/>
      <c r="J51" s="4"/>
      <c r="K51" s="4"/>
      <c r="L51" s="4" t="s">
        <v>39</v>
      </c>
      <c r="M51" s="26" t="s">
        <v>39</v>
      </c>
      <c r="N51" s="26" t="s">
        <v>150</v>
      </c>
      <c r="O51" s="5">
        <v>1286.67</v>
      </c>
      <c r="P51" s="5">
        <v>500</v>
      </c>
      <c r="Q51" s="5">
        <v>1286.67</v>
      </c>
      <c r="R51" s="5">
        <v>500</v>
      </c>
      <c r="S51" s="5">
        <v>1286.67</v>
      </c>
      <c r="T51" s="5">
        <v>500</v>
      </c>
      <c r="U51" s="5">
        <v>0</v>
      </c>
      <c r="V51" s="5">
        <v>0</v>
      </c>
      <c r="W51" s="5">
        <v>0</v>
      </c>
      <c r="X51" s="5">
        <v>0</v>
      </c>
      <c r="Y51" s="5">
        <v>643.33500000000004</v>
      </c>
      <c r="Z51" s="5">
        <v>0</v>
      </c>
      <c r="AA51" s="5">
        <v>643.33500000000004</v>
      </c>
      <c r="AB51" s="5">
        <v>643.33500000000004</v>
      </c>
      <c r="AC51" s="5">
        <v>0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5">
        <v>0</v>
      </c>
      <c r="AJ51" s="5">
        <v>0</v>
      </c>
      <c r="AK51" s="5">
        <v>0</v>
      </c>
      <c r="AL51" s="5">
        <v>0</v>
      </c>
      <c r="AM51" s="5">
        <v>0</v>
      </c>
      <c r="AN51" s="5">
        <v>0</v>
      </c>
      <c r="AO51" s="5">
        <v>0</v>
      </c>
      <c r="AP51" s="5">
        <v>0</v>
      </c>
      <c r="AQ51" s="5">
        <v>0</v>
      </c>
      <c r="AR51" s="5">
        <v>0</v>
      </c>
      <c r="AS51" s="5">
        <v>0</v>
      </c>
      <c r="AT51" s="5">
        <f>P51</f>
        <v>500</v>
      </c>
      <c r="AU51" s="5">
        <f t="shared" ref="AU51:AW51" si="155">Q51</f>
        <v>1286.67</v>
      </c>
      <c r="AV51" s="5">
        <f t="shared" si="155"/>
        <v>500</v>
      </c>
      <c r="AW51" s="5">
        <f t="shared" si="155"/>
        <v>1286.67</v>
      </c>
      <c r="AX51" s="5">
        <f>T51</f>
        <v>500</v>
      </c>
      <c r="AY51" s="5">
        <v>0</v>
      </c>
      <c r="AZ51" s="5">
        <v>0</v>
      </c>
      <c r="BA51" s="5">
        <f t="shared" si="141"/>
        <v>0</v>
      </c>
      <c r="BB51" s="5">
        <f t="shared" si="141"/>
        <v>0</v>
      </c>
      <c r="BC51" s="5">
        <f>Y51</f>
        <v>643.33500000000004</v>
      </c>
      <c r="BD51" s="5">
        <v>0</v>
      </c>
      <c r="BE51" s="5">
        <v>0</v>
      </c>
      <c r="BF51" s="5">
        <v>0</v>
      </c>
      <c r="BG51" s="5">
        <f t="shared" si="148"/>
        <v>0</v>
      </c>
      <c r="BH51" s="5">
        <f>AD51</f>
        <v>0</v>
      </c>
      <c r="BI51" s="5">
        <v>0</v>
      </c>
      <c r="BJ51" s="5">
        <v>0</v>
      </c>
      <c r="BK51" s="5">
        <v>0</v>
      </c>
      <c r="BL51" s="5">
        <f>AH51</f>
        <v>0</v>
      </c>
      <c r="BM51" s="5">
        <f>AI51</f>
        <v>0</v>
      </c>
      <c r="BN51" s="5">
        <v>0</v>
      </c>
      <c r="BO51" s="5">
        <v>0</v>
      </c>
      <c r="BP51" s="5">
        <v>0</v>
      </c>
      <c r="BQ51" s="5">
        <f t="shared" si="142"/>
        <v>0</v>
      </c>
      <c r="BR51" s="5">
        <f t="shared" si="142"/>
        <v>0</v>
      </c>
      <c r="BS51" s="5">
        <v>0</v>
      </c>
      <c r="BT51" s="5">
        <v>0</v>
      </c>
      <c r="BU51" s="5">
        <v>0</v>
      </c>
      <c r="BV51" s="5">
        <f>AR51</f>
        <v>0</v>
      </c>
      <c r="BW51" s="5">
        <f t="shared" si="149"/>
        <v>500</v>
      </c>
      <c r="BX51" s="5">
        <f>R51</f>
        <v>500</v>
      </c>
      <c r="BY51" s="5">
        <f>T51</f>
        <v>500</v>
      </c>
      <c r="BZ51" s="5">
        <v>0</v>
      </c>
      <c r="CA51" s="5">
        <f>X51</f>
        <v>0</v>
      </c>
      <c r="CB51" s="5">
        <f>Y51</f>
        <v>643.33500000000004</v>
      </c>
      <c r="CC51" s="5">
        <f t="shared" si="152"/>
        <v>0</v>
      </c>
      <c r="CD51" s="5">
        <f>AA51</f>
        <v>643.33500000000004</v>
      </c>
      <c r="CE51" s="5">
        <v>0</v>
      </c>
      <c r="CF51" s="5">
        <f>AC51</f>
        <v>0</v>
      </c>
      <c r="CG51" s="5">
        <f t="shared" si="145"/>
        <v>0</v>
      </c>
      <c r="CH51" s="5">
        <v>0</v>
      </c>
      <c r="CI51" s="5">
        <v>0</v>
      </c>
      <c r="CJ51" s="5">
        <v>0</v>
      </c>
      <c r="CK51" s="5">
        <f>AH51</f>
        <v>0</v>
      </c>
      <c r="CL51" s="5">
        <f t="shared" si="153"/>
        <v>500</v>
      </c>
      <c r="CM51" s="5">
        <v>0</v>
      </c>
      <c r="CN51" s="5">
        <v>0</v>
      </c>
      <c r="CO51" s="5">
        <v>0</v>
      </c>
      <c r="CP51" s="5">
        <f t="shared" si="146"/>
        <v>0</v>
      </c>
      <c r="CQ51" s="5">
        <f t="shared" si="147"/>
        <v>643.33500000000004</v>
      </c>
      <c r="CR51" s="5">
        <v>0</v>
      </c>
      <c r="CS51" s="5">
        <f>CD51</f>
        <v>643.33500000000004</v>
      </c>
      <c r="CT51" s="5">
        <v>0</v>
      </c>
      <c r="CU51" s="5">
        <f t="shared" si="154"/>
        <v>0</v>
      </c>
      <c r="CV51" s="5">
        <f t="shared" si="150"/>
        <v>0</v>
      </c>
      <c r="CW51" s="5">
        <v>0</v>
      </c>
      <c r="CX51" s="5">
        <v>0</v>
      </c>
      <c r="CY51" s="5">
        <v>0</v>
      </c>
      <c r="CZ51" s="5">
        <f>CK51</f>
        <v>0</v>
      </c>
      <c r="DA51" s="6" t="s">
        <v>0</v>
      </c>
    </row>
    <row r="52" spans="1:105" s="28" customFormat="1" ht="78" customHeight="1">
      <c r="A52" s="25" t="s">
        <v>214</v>
      </c>
      <c r="B52" s="26" t="s">
        <v>215</v>
      </c>
      <c r="C52" s="26"/>
      <c r="D52" s="26"/>
      <c r="E52" s="26"/>
      <c r="F52" s="26"/>
      <c r="G52" s="26"/>
      <c r="H52" s="26"/>
      <c r="I52" s="26"/>
      <c r="J52" s="26"/>
      <c r="K52" s="26"/>
      <c r="L52" s="26" t="s">
        <v>136</v>
      </c>
      <c r="M52" s="26" t="s">
        <v>136</v>
      </c>
      <c r="N52" s="26" t="s">
        <v>136</v>
      </c>
      <c r="O52" s="24">
        <f>O53</f>
        <v>2759.9290000000001</v>
      </c>
      <c r="P52" s="24">
        <f t="shared" ref="P52:AE53" si="156">P53</f>
        <v>2759.9290000000001</v>
      </c>
      <c r="Q52" s="24">
        <f t="shared" si="156"/>
        <v>0</v>
      </c>
      <c r="R52" s="24">
        <f t="shared" si="156"/>
        <v>0</v>
      </c>
      <c r="S52" s="24">
        <f t="shared" si="156"/>
        <v>0</v>
      </c>
      <c r="T52" s="24">
        <f t="shared" si="156"/>
        <v>0</v>
      </c>
      <c r="U52" s="24">
        <f t="shared" si="156"/>
        <v>0</v>
      </c>
      <c r="V52" s="24">
        <f t="shared" si="156"/>
        <v>0</v>
      </c>
      <c r="W52" s="24">
        <f t="shared" si="156"/>
        <v>2759.9290000000001</v>
      </c>
      <c r="X52" s="24">
        <f t="shared" si="156"/>
        <v>2759.9290000000001</v>
      </c>
      <c r="Y52" s="24">
        <f t="shared" si="156"/>
        <v>2830.9429999999998</v>
      </c>
      <c r="Z52" s="24">
        <f t="shared" si="156"/>
        <v>0</v>
      </c>
      <c r="AA52" s="24">
        <f t="shared" si="156"/>
        <v>0</v>
      </c>
      <c r="AB52" s="24">
        <f t="shared" si="156"/>
        <v>0</v>
      </c>
      <c r="AC52" s="24">
        <f t="shared" si="156"/>
        <v>2830.9429999999998</v>
      </c>
      <c r="AD52" s="24">
        <f t="shared" si="156"/>
        <v>2830.9429999999998</v>
      </c>
      <c r="AE52" s="24">
        <f t="shared" si="156"/>
        <v>0</v>
      </c>
      <c r="AF52" s="24">
        <f t="shared" ref="AF52:AU53" si="157">AF53</f>
        <v>0</v>
      </c>
      <c r="AG52" s="24">
        <f t="shared" si="157"/>
        <v>0</v>
      </c>
      <c r="AH52" s="24">
        <f t="shared" si="157"/>
        <v>2830.9429999999998</v>
      </c>
      <c r="AI52" s="24">
        <f t="shared" si="157"/>
        <v>2830.9429999999998</v>
      </c>
      <c r="AJ52" s="24">
        <f t="shared" si="157"/>
        <v>0</v>
      </c>
      <c r="AK52" s="24">
        <f t="shared" si="157"/>
        <v>0</v>
      </c>
      <c r="AL52" s="24">
        <f t="shared" si="157"/>
        <v>0</v>
      </c>
      <c r="AM52" s="24">
        <f t="shared" si="157"/>
        <v>2830.9429999999998</v>
      </c>
      <c r="AN52" s="24">
        <f t="shared" si="157"/>
        <v>2830.9429999999998</v>
      </c>
      <c r="AO52" s="24">
        <f t="shared" si="157"/>
        <v>0</v>
      </c>
      <c r="AP52" s="24">
        <f t="shared" si="157"/>
        <v>0</v>
      </c>
      <c r="AQ52" s="24">
        <f t="shared" si="157"/>
        <v>0</v>
      </c>
      <c r="AR52" s="24">
        <f t="shared" si="157"/>
        <v>2830.9429999999998</v>
      </c>
      <c r="AS52" s="24">
        <f t="shared" si="157"/>
        <v>2768.4989999999998</v>
      </c>
      <c r="AT52" s="24">
        <f t="shared" si="157"/>
        <v>2768.4989999999998</v>
      </c>
      <c r="AU52" s="24">
        <f t="shared" si="157"/>
        <v>0</v>
      </c>
      <c r="AV52" s="24">
        <f t="shared" ref="AV52:CZ53" si="158">AV53</f>
        <v>0</v>
      </c>
      <c r="AW52" s="24">
        <f t="shared" si="158"/>
        <v>0</v>
      </c>
      <c r="AX52" s="24">
        <f t="shared" si="158"/>
        <v>0</v>
      </c>
      <c r="AY52" s="24">
        <f t="shared" si="158"/>
        <v>0</v>
      </c>
      <c r="AZ52" s="24">
        <f t="shared" si="158"/>
        <v>0</v>
      </c>
      <c r="BA52" s="24">
        <f t="shared" si="158"/>
        <v>2768.4989999999998</v>
      </c>
      <c r="BB52" s="24">
        <f t="shared" si="158"/>
        <v>2768.4989999999998</v>
      </c>
      <c r="BC52" s="24">
        <f t="shared" si="158"/>
        <v>2830.9429999999998</v>
      </c>
      <c r="BD52" s="24">
        <f t="shared" si="158"/>
        <v>0</v>
      </c>
      <c r="BE52" s="24">
        <f>BE53</f>
        <v>0</v>
      </c>
      <c r="BF52" s="24">
        <f t="shared" si="158"/>
        <v>0</v>
      </c>
      <c r="BG52" s="24">
        <f t="shared" si="158"/>
        <v>2830.9429999999998</v>
      </c>
      <c r="BH52" s="24">
        <f t="shared" si="158"/>
        <v>2830.9429999999998</v>
      </c>
      <c r="BI52" s="24">
        <f t="shared" si="158"/>
        <v>0</v>
      </c>
      <c r="BJ52" s="24">
        <f t="shared" si="158"/>
        <v>0</v>
      </c>
      <c r="BK52" s="24">
        <f t="shared" si="158"/>
        <v>0</v>
      </c>
      <c r="BL52" s="24">
        <f t="shared" si="158"/>
        <v>2830.9429999999998</v>
      </c>
      <c r="BM52" s="24">
        <f t="shared" si="158"/>
        <v>2830.9429999999998</v>
      </c>
      <c r="BN52" s="24">
        <f t="shared" si="158"/>
        <v>0</v>
      </c>
      <c r="BO52" s="24">
        <f t="shared" si="158"/>
        <v>0</v>
      </c>
      <c r="BP52" s="24">
        <f t="shared" si="158"/>
        <v>0</v>
      </c>
      <c r="BQ52" s="24">
        <f t="shared" si="158"/>
        <v>2830.9429999999998</v>
      </c>
      <c r="BR52" s="24">
        <f t="shared" si="158"/>
        <v>2830.9429999999998</v>
      </c>
      <c r="BS52" s="24">
        <f t="shared" si="158"/>
        <v>0</v>
      </c>
      <c r="BT52" s="24">
        <f t="shared" si="158"/>
        <v>0</v>
      </c>
      <c r="BU52" s="24">
        <f t="shared" si="158"/>
        <v>0</v>
      </c>
      <c r="BV52" s="24">
        <f t="shared" si="158"/>
        <v>2830.9429999999998</v>
      </c>
      <c r="BW52" s="24">
        <f t="shared" si="158"/>
        <v>2759.9290000000001</v>
      </c>
      <c r="BX52" s="24">
        <f t="shared" si="158"/>
        <v>0</v>
      </c>
      <c r="BY52" s="24">
        <f t="shared" si="158"/>
        <v>0</v>
      </c>
      <c r="BZ52" s="24">
        <f t="shared" si="158"/>
        <v>0</v>
      </c>
      <c r="CA52" s="24">
        <f t="shared" si="158"/>
        <v>2759.9290000000001</v>
      </c>
      <c r="CB52" s="24">
        <f t="shared" si="158"/>
        <v>2830.9429999999998</v>
      </c>
      <c r="CC52" s="24">
        <f t="shared" si="158"/>
        <v>0</v>
      </c>
      <c r="CD52" s="24">
        <f t="shared" si="158"/>
        <v>0</v>
      </c>
      <c r="CE52" s="24">
        <f t="shared" si="158"/>
        <v>0</v>
      </c>
      <c r="CF52" s="24">
        <f t="shared" si="158"/>
        <v>2830.9429999999998</v>
      </c>
      <c r="CG52" s="24">
        <f t="shared" si="158"/>
        <v>2830.9429999999998</v>
      </c>
      <c r="CH52" s="24">
        <f t="shared" si="158"/>
        <v>0</v>
      </c>
      <c r="CI52" s="24">
        <f t="shared" si="158"/>
        <v>0</v>
      </c>
      <c r="CJ52" s="24">
        <f t="shared" si="158"/>
        <v>0</v>
      </c>
      <c r="CK52" s="24">
        <f t="shared" si="158"/>
        <v>2830.9429999999998</v>
      </c>
      <c r="CL52" s="24">
        <f t="shared" si="158"/>
        <v>2759.9290000000001</v>
      </c>
      <c r="CM52" s="24">
        <f t="shared" si="158"/>
        <v>0</v>
      </c>
      <c r="CN52" s="24">
        <f t="shared" si="158"/>
        <v>0</v>
      </c>
      <c r="CO52" s="24">
        <f t="shared" si="158"/>
        <v>0</v>
      </c>
      <c r="CP52" s="24">
        <f t="shared" si="146"/>
        <v>2759.9290000000001</v>
      </c>
      <c r="CQ52" s="24">
        <f t="shared" si="158"/>
        <v>2830.9429999999998</v>
      </c>
      <c r="CR52" s="24">
        <f t="shared" si="158"/>
        <v>0</v>
      </c>
      <c r="CS52" s="24">
        <f t="shared" si="158"/>
        <v>0</v>
      </c>
      <c r="CT52" s="24">
        <f t="shared" si="158"/>
        <v>0</v>
      </c>
      <c r="CU52" s="24">
        <f t="shared" si="158"/>
        <v>2830.9429999999998</v>
      </c>
      <c r="CV52" s="24">
        <f t="shared" si="158"/>
        <v>2830.9429999999998</v>
      </c>
      <c r="CW52" s="24">
        <f t="shared" si="158"/>
        <v>0</v>
      </c>
      <c r="CX52" s="24">
        <f t="shared" si="158"/>
        <v>0</v>
      </c>
      <c r="CY52" s="24">
        <f t="shared" si="158"/>
        <v>0</v>
      </c>
      <c r="CZ52" s="24">
        <f t="shared" si="158"/>
        <v>2830.9429999999998</v>
      </c>
      <c r="DA52" s="27" t="s">
        <v>136</v>
      </c>
    </row>
    <row r="53" spans="1:105" s="28" customFormat="1" ht="28.95" customHeight="1">
      <c r="A53" s="25" t="s">
        <v>216</v>
      </c>
      <c r="B53" s="26" t="s">
        <v>217</v>
      </c>
      <c r="C53" s="26"/>
      <c r="D53" s="26"/>
      <c r="E53" s="26"/>
      <c r="F53" s="26"/>
      <c r="G53" s="26"/>
      <c r="H53" s="26"/>
      <c r="I53" s="26"/>
      <c r="J53" s="26"/>
      <c r="K53" s="26"/>
      <c r="L53" s="26" t="s">
        <v>136</v>
      </c>
      <c r="M53" s="26" t="s">
        <v>136</v>
      </c>
      <c r="N53" s="26" t="s">
        <v>136</v>
      </c>
      <c r="O53" s="24">
        <f>O54</f>
        <v>2759.9290000000001</v>
      </c>
      <c r="P53" s="24">
        <f t="shared" si="156"/>
        <v>2759.9290000000001</v>
      </c>
      <c r="Q53" s="24">
        <f t="shared" si="156"/>
        <v>0</v>
      </c>
      <c r="R53" s="24">
        <f t="shared" si="156"/>
        <v>0</v>
      </c>
      <c r="S53" s="24">
        <f t="shared" si="156"/>
        <v>0</v>
      </c>
      <c r="T53" s="24">
        <f t="shared" si="156"/>
        <v>0</v>
      </c>
      <c r="U53" s="24">
        <f t="shared" si="156"/>
        <v>0</v>
      </c>
      <c r="V53" s="24">
        <f t="shared" si="156"/>
        <v>0</v>
      </c>
      <c r="W53" s="24">
        <f t="shared" si="156"/>
        <v>2759.9290000000001</v>
      </c>
      <c r="X53" s="24">
        <f t="shared" si="156"/>
        <v>2759.9290000000001</v>
      </c>
      <c r="Y53" s="24">
        <f t="shared" si="156"/>
        <v>2830.9429999999998</v>
      </c>
      <c r="Z53" s="24">
        <f t="shared" si="156"/>
        <v>0</v>
      </c>
      <c r="AA53" s="24">
        <f t="shared" si="156"/>
        <v>0</v>
      </c>
      <c r="AB53" s="24">
        <f t="shared" si="156"/>
        <v>0</v>
      </c>
      <c r="AC53" s="24">
        <f t="shared" si="156"/>
        <v>2830.9429999999998</v>
      </c>
      <c r="AD53" s="24">
        <f t="shared" si="156"/>
        <v>2830.9429999999998</v>
      </c>
      <c r="AE53" s="24">
        <f t="shared" si="156"/>
        <v>0</v>
      </c>
      <c r="AF53" s="24">
        <f t="shared" si="157"/>
        <v>0</v>
      </c>
      <c r="AG53" s="24">
        <f t="shared" si="157"/>
        <v>0</v>
      </c>
      <c r="AH53" s="24">
        <f t="shared" si="157"/>
        <v>2830.9429999999998</v>
      </c>
      <c r="AI53" s="24">
        <f t="shared" si="157"/>
        <v>2830.9429999999998</v>
      </c>
      <c r="AJ53" s="24">
        <f t="shared" si="157"/>
        <v>0</v>
      </c>
      <c r="AK53" s="24">
        <f t="shared" si="157"/>
        <v>0</v>
      </c>
      <c r="AL53" s="24">
        <f t="shared" si="157"/>
        <v>0</v>
      </c>
      <c r="AM53" s="24">
        <f t="shared" si="157"/>
        <v>2830.9429999999998</v>
      </c>
      <c r="AN53" s="24">
        <f t="shared" si="157"/>
        <v>2830.9429999999998</v>
      </c>
      <c r="AO53" s="24">
        <f t="shared" si="157"/>
        <v>0</v>
      </c>
      <c r="AP53" s="24">
        <f t="shared" si="157"/>
        <v>0</v>
      </c>
      <c r="AQ53" s="24">
        <f t="shared" si="157"/>
        <v>0</v>
      </c>
      <c r="AR53" s="24">
        <f t="shared" si="157"/>
        <v>2830.9429999999998</v>
      </c>
      <c r="AS53" s="24">
        <f t="shared" si="157"/>
        <v>2768.4989999999998</v>
      </c>
      <c r="AT53" s="24">
        <f t="shared" si="157"/>
        <v>2768.4989999999998</v>
      </c>
      <c r="AU53" s="24">
        <f t="shared" si="157"/>
        <v>0</v>
      </c>
      <c r="AV53" s="24">
        <f t="shared" si="158"/>
        <v>0</v>
      </c>
      <c r="AW53" s="24">
        <f t="shared" si="158"/>
        <v>0</v>
      </c>
      <c r="AX53" s="24">
        <f t="shared" si="158"/>
        <v>0</v>
      </c>
      <c r="AY53" s="24">
        <f t="shared" si="158"/>
        <v>0</v>
      </c>
      <c r="AZ53" s="24">
        <f t="shared" si="158"/>
        <v>0</v>
      </c>
      <c r="BA53" s="24">
        <f t="shared" si="158"/>
        <v>2768.4989999999998</v>
      </c>
      <c r="BB53" s="24">
        <f t="shared" si="158"/>
        <v>2768.4989999999998</v>
      </c>
      <c r="BC53" s="24">
        <f t="shared" si="158"/>
        <v>2830.9429999999998</v>
      </c>
      <c r="BD53" s="24">
        <f t="shared" si="158"/>
        <v>0</v>
      </c>
      <c r="BE53" s="24">
        <f t="shared" si="158"/>
        <v>0</v>
      </c>
      <c r="BF53" s="24">
        <f t="shared" si="158"/>
        <v>0</v>
      </c>
      <c r="BG53" s="24">
        <f t="shared" si="158"/>
        <v>2830.9429999999998</v>
      </c>
      <c r="BH53" s="24">
        <f t="shared" si="158"/>
        <v>2830.9429999999998</v>
      </c>
      <c r="BI53" s="24">
        <f t="shared" si="158"/>
        <v>0</v>
      </c>
      <c r="BJ53" s="24">
        <f t="shared" si="158"/>
        <v>0</v>
      </c>
      <c r="BK53" s="24">
        <f t="shared" si="158"/>
        <v>0</v>
      </c>
      <c r="BL53" s="24">
        <f t="shared" si="158"/>
        <v>2830.9429999999998</v>
      </c>
      <c r="BM53" s="24">
        <f t="shared" si="158"/>
        <v>2830.9429999999998</v>
      </c>
      <c r="BN53" s="24">
        <f t="shared" si="158"/>
        <v>0</v>
      </c>
      <c r="BO53" s="24">
        <f t="shared" si="158"/>
        <v>0</v>
      </c>
      <c r="BP53" s="24">
        <f t="shared" si="158"/>
        <v>0</v>
      </c>
      <c r="BQ53" s="24">
        <f t="shared" si="158"/>
        <v>2830.9429999999998</v>
      </c>
      <c r="BR53" s="24">
        <f t="shared" si="158"/>
        <v>2830.9429999999998</v>
      </c>
      <c r="BS53" s="24">
        <f t="shared" si="158"/>
        <v>0</v>
      </c>
      <c r="BT53" s="24">
        <f t="shared" si="158"/>
        <v>0</v>
      </c>
      <c r="BU53" s="24">
        <f t="shared" si="158"/>
        <v>0</v>
      </c>
      <c r="BV53" s="24">
        <f t="shared" si="158"/>
        <v>2830.9429999999998</v>
      </c>
      <c r="BW53" s="24">
        <f t="shared" si="158"/>
        <v>2759.9290000000001</v>
      </c>
      <c r="BX53" s="24">
        <f t="shared" si="158"/>
        <v>0</v>
      </c>
      <c r="BY53" s="24">
        <f t="shared" si="158"/>
        <v>0</v>
      </c>
      <c r="BZ53" s="24">
        <f t="shared" si="158"/>
        <v>0</v>
      </c>
      <c r="CA53" s="24">
        <f t="shared" si="158"/>
        <v>2759.9290000000001</v>
      </c>
      <c r="CB53" s="24">
        <f t="shared" si="158"/>
        <v>2830.9429999999998</v>
      </c>
      <c r="CC53" s="24">
        <f t="shared" si="158"/>
        <v>0</v>
      </c>
      <c r="CD53" s="24">
        <f t="shared" si="158"/>
        <v>0</v>
      </c>
      <c r="CE53" s="24">
        <f t="shared" si="158"/>
        <v>0</v>
      </c>
      <c r="CF53" s="24">
        <f t="shared" si="158"/>
        <v>2830.9429999999998</v>
      </c>
      <c r="CG53" s="24">
        <f t="shared" si="158"/>
        <v>2830.9429999999998</v>
      </c>
      <c r="CH53" s="24">
        <f t="shared" si="158"/>
        <v>0</v>
      </c>
      <c r="CI53" s="24">
        <f t="shared" si="158"/>
        <v>0</v>
      </c>
      <c r="CJ53" s="24">
        <f t="shared" si="158"/>
        <v>0</v>
      </c>
      <c r="CK53" s="24">
        <f t="shared" si="158"/>
        <v>2830.9429999999998</v>
      </c>
      <c r="CL53" s="24">
        <f t="shared" si="158"/>
        <v>2759.9290000000001</v>
      </c>
      <c r="CM53" s="24">
        <f t="shared" si="158"/>
        <v>0</v>
      </c>
      <c r="CN53" s="24">
        <f t="shared" si="158"/>
        <v>0</v>
      </c>
      <c r="CO53" s="24">
        <f t="shared" si="158"/>
        <v>0</v>
      </c>
      <c r="CP53" s="24">
        <f t="shared" si="146"/>
        <v>2759.9290000000001</v>
      </c>
      <c r="CQ53" s="24">
        <f t="shared" si="158"/>
        <v>2830.9429999999998</v>
      </c>
      <c r="CR53" s="24">
        <f t="shared" si="158"/>
        <v>0</v>
      </c>
      <c r="CS53" s="24">
        <f t="shared" si="158"/>
        <v>0</v>
      </c>
      <c r="CT53" s="24">
        <f t="shared" si="158"/>
        <v>0</v>
      </c>
      <c r="CU53" s="24">
        <f t="shared" si="158"/>
        <v>2830.9429999999998</v>
      </c>
      <c r="CV53" s="24">
        <f t="shared" si="158"/>
        <v>2830.9429999999998</v>
      </c>
      <c r="CW53" s="24">
        <f t="shared" si="158"/>
        <v>0</v>
      </c>
      <c r="CX53" s="24">
        <f t="shared" si="158"/>
        <v>0</v>
      </c>
      <c r="CY53" s="24">
        <f t="shared" si="158"/>
        <v>0</v>
      </c>
      <c r="CZ53" s="24">
        <f t="shared" si="158"/>
        <v>2830.9429999999998</v>
      </c>
      <c r="DA53" s="27" t="s">
        <v>136</v>
      </c>
    </row>
    <row r="54" spans="1:105" ht="66" customHeight="1">
      <c r="A54" s="3" t="s">
        <v>218</v>
      </c>
      <c r="B54" s="4" t="s">
        <v>219</v>
      </c>
      <c r="C54" s="4"/>
      <c r="D54" s="4"/>
      <c r="E54" s="4"/>
      <c r="F54" s="4"/>
      <c r="G54" s="4"/>
      <c r="H54" s="4"/>
      <c r="I54" s="17" t="s">
        <v>272</v>
      </c>
      <c r="J54" s="4"/>
      <c r="K54" s="4" t="s">
        <v>246</v>
      </c>
      <c r="L54" s="4" t="s">
        <v>136</v>
      </c>
      <c r="M54" s="26" t="s">
        <v>136</v>
      </c>
      <c r="N54" s="26" t="s">
        <v>136</v>
      </c>
      <c r="O54" s="5">
        <f>O55+O56</f>
        <v>2759.9290000000001</v>
      </c>
      <c r="P54" s="5">
        <f t="shared" ref="P54:CA54" si="159">P55+P56</f>
        <v>2759.9290000000001</v>
      </c>
      <c r="Q54" s="5">
        <f t="shared" si="159"/>
        <v>0</v>
      </c>
      <c r="R54" s="5">
        <f t="shared" si="159"/>
        <v>0</v>
      </c>
      <c r="S54" s="5">
        <f t="shared" si="159"/>
        <v>0</v>
      </c>
      <c r="T54" s="5">
        <f t="shared" si="159"/>
        <v>0</v>
      </c>
      <c r="U54" s="5">
        <f t="shared" si="159"/>
        <v>0</v>
      </c>
      <c r="V54" s="5">
        <f t="shared" si="159"/>
        <v>0</v>
      </c>
      <c r="W54" s="5">
        <f t="shared" si="159"/>
        <v>2759.9290000000001</v>
      </c>
      <c r="X54" s="5">
        <f t="shared" si="159"/>
        <v>2759.9290000000001</v>
      </c>
      <c r="Y54" s="5">
        <f t="shared" si="159"/>
        <v>2830.9429999999998</v>
      </c>
      <c r="Z54" s="5">
        <f t="shared" si="159"/>
        <v>0</v>
      </c>
      <c r="AA54" s="5">
        <f t="shared" si="159"/>
        <v>0</v>
      </c>
      <c r="AB54" s="5">
        <f t="shared" si="159"/>
        <v>0</v>
      </c>
      <c r="AC54" s="5">
        <f t="shared" si="159"/>
        <v>2830.9429999999998</v>
      </c>
      <c r="AD54" s="5">
        <f t="shared" si="159"/>
        <v>2830.9429999999998</v>
      </c>
      <c r="AE54" s="5">
        <f t="shared" si="159"/>
        <v>0</v>
      </c>
      <c r="AF54" s="5">
        <f t="shared" si="159"/>
        <v>0</v>
      </c>
      <c r="AG54" s="5">
        <f t="shared" si="159"/>
        <v>0</v>
      </c>
      <c r="AH54" s="5">
        <f t="shared" si="159"/>
        <v>2830.9429999999998</v>
      </c>
      <c r="AI54" s="5">
        <f t="shared" si="159"/>
        <v>2830.9429999999998</v>
      </c>
      <c r="AJ54" s="5">
        <f t="shared" si="159"/>
        <v>0</v>
      </c>
      <c r="AK54" s="5">
        <f t="shared" si="159"/>
        <v>0</v>
      </c>
      <c r="AL54" s="5">
        <f t="shared" si="159"/>
        <v>0</v>
      </c>
      <c r="AM54" s="5">
        <f t="shared" si="159"/>
        <v>2830.9429999999998</v>
      </c>
      <c r="AN54" s="5">
        <f t="shared" si="159"/>
        <v>2830.9429999999998</v>
      </c>
      <c r="AO54" s="5">
        <f t="shared" si="159"/>
        <v>0</v>
      </c>
      <c r="AP54" s="5">
        <f t="shared" si="159"/>
        <v>0</v>
      </c>
      <c r="AQ54" s="5">
        <f t="shared" si="159"/>
        <v>0</v>
      </c>
      <c r="AR54" s="5">
        <f t="shared" si="159"/>
        <v>2830.9429999999998</v>
      </c>
      <c r="AS54" s="5">
        <f t="shared" si="159"/>
        <v>2768.4989999999998</v>
      </c>
      <c r="AT54" s="5">
        <f t="shared" si="159"/>
        <v>2768.4989999999998</v>
      </c>
      <c r="AU54" s="5">
        <f t="shared" si="159"/>
        <v>0</v>
      </c>
      <c r="AV54" s="5">
        <f t="shared" si="159"/>
        <v>0</v>
      </c>
      <c r="AW54" s="5">
        <f t="shared" si="159"/>
        <v>0</v>
      </c>
      <c r="AX54" s="5">
        <f t="shared" si="159"/>
        <v>0</v>
      </c>
      <c r="AY54" s="5">
        <f t="shared" si="159"/>
        <v>0</v>
      </c>
      <c r="AZ54" s="5">
        <f t="shared" si="159"/>
        <v>0</v>
      </c>
      <c r="BA54" s="5">
        <f t="shared" si="159"/>
        <v>2768.4989999999998</v>
      </c>
      <c r="BB54" s="5">
        <f t="shared" si="159"/>
        <v>2768.4989999999998</v>
      </c>
      <c r="BC54" s="5">
        <f t="shared" si="159"/>
        <v>2830.9429999999998</v>
      </c>
      <c r="BD54" s="5">
        <f t="shared" si="159"/>
        <v>0</v>
      </c>
      <c r="BE54" s="5">
        <f t="shared" si="159"/>
        <v>0</v>
      </c>
      <c r="BF54" s="5">
        <f t="shared" si="159"/>
        <v>0</v>
      </c>
      <c r="BG54" s="5">
        <f t="shared" si="159"/>
        <v>2830.9429999999998</v>
      </c>
      <c r="BH54" s="5">
        <f t="shared" si="159"/>
        <v>2830.9429999999998</v>
      </c>
      <c r="BI54" s="5">
        <f t="shared" si="159"/>
        <v>0</v>
      </c>
      <c r="BJ54" s="5">
        <f t="shared" si="159"/>
        <v>0</v>
      </c>
      <c r="BK54" s="5">
        <f t="shared" si="159"/>
        <v>0</v>
      </c>
      <c r="BL54" s="5">
        <f t="shared" si="159"/>
        <v>2830.9429999999998</v>
      </c>
      <c r="BM54" s="5">
        <f t="shared" si="159"/>
        <v>2830.9429999999998</v>
      </c>
      <c r="BN54" s="5">
        <f t="shared" si="159"/>
        <v>0</v>
      </c>
      <c r="BO54" s="5">
        <f t="shared" si="159"/>
        <v>0</v>
      </c>
      <c r="BP54" s="5">
        <f t="shared" si="159"/>
        <v>0</v>
      </c>
      <c r="BQ54" s="5">
        <f t="shared" si="159"/>
        <v>2830.9429999999998</v>
      </c>
      <c r="BR54" s="5">
        <f t="shared" si="159"/>
        <v>2830.9429999999998</v>
      </c>
      <c r="BS54" s="5">
        <f t="shared" si="159"/>
        <v>0</v>
      </c>
      <c r="BT54" s="5">
        <f t="shared" si="159"/>
        <v>0</v>
      </c>
      <c r="BU54" s="5">
        <f t="shared" si="159"/>
        <v>0</v>
      </c>
      <c r="BV54" s="5">
        <f t="shared" si="159"/>
        <v>2830.9429999999998</v>
      </c>
      <c r="BW54" s="5">
        <f t="shared" si="159"/>
        <v>2759.9290000000001</v>
      </c>
      <c r="BX54" s="5">
        <f t="shared" si="159"/>
        <v>0</v>
      </c>
      <c r="BY54" s="5">
        <f t="shared" si="159"/>
        <v>0</v>
      </c>
      <c r="BZ54" s="5">
        <f t="shared" si="159"/>
        <v>0</v>
      </c>
      <c r="CA54" s="5">
        <f t="shared" si="159"/>
        <v>2759.9290000000001</v>
      </c>
      <c r="CB54" s="5">
        <f t="shared" ref="CB54:CZ54" si="160">CB55+CB56</f>
        <v>2830.9429999999998</v>
      </c>
      <c r="CC54" s="5">
        <f t="shared" si="160"/>
        <v>0</v>
      </c>
      <c r="CD54" s="5">
        <f t="shared" si="160"/>
        <v>0</v>
      </c>
      <c r="CE54" s="5">
        <f t="shared" si="160"/>
        <v>0</v>
      </c>
      <c r="CF54" s="5">
        <f t="shared" si="160"/>
        <v>2830.9429999999998</v>
      </c>
      <c r="CG54" s="5">
        <f t="shared" si="160"/>
        <v>2830.9429999999998</v>
      </c>
      <c r="CH54" s="5">
        <f t="shared" si="160"/>
        <v>0</v>
      </c>
      <c r="CI54" s="5">
        <f t="shared" si="160"/>
        <v>0</v>
      </c>
      <c r="CJ54" s="5">
        <f t="shared" si="160"/>
        <v>0</v>
      </c>
      <c r="CK54" s="5">
        <f t="shared" si="160"/>
        <v>2830.9429999999998</v>
      </c>
      <c r="CL54" s="5">
        <f t="shared" si="160"/>
        <v>2759.9290000000001</v>
      </c>
      <c r="CM54" s="5">
        <f t="shared" si="160"/>
        <v>0</v>
      </c>
      <c r="CN54" s="5">
        <f t="shared" si="160"/>
        <v>0</v>
      </c>
      <c r="CO54" s="5">
        <f t="shared" si="160"/>
        <v>0</v>
      </c>
      <c r="CP54" s="5">
        <f t="shared" si="160"/>
        <v>2759.9290000000001</v>
      </c>
      <c r="CQ54" s="5">
        <f t="shared" si="160"/>
        <v>2830.9429999999998</v>
      </c>
      <c r="CR54" s="5">
        <f t="shared" si="160"/>
        <v>0</v>
      </c>
      <c r="CS54" s="5">
        <f t="shared" si="160"/>
        <v>0</v>
      </c>
      <c r="CT54" s="5">
        <f t="shared" si="160"/>
        <v>0</v>
      </c>
      <c r="CU54" s="5">
        <f t="shared" si="160"/>
        <v>2830.9429999999998</v>
      </c>
      <c r="CV54" s="5">
        <f t="shared" si="160"/>
        <v>2830.9429999999998</v>
      </c>
      <c r="CW54" s="5">
        <f t="shared" si="160"/>
        <v>0</v>
      </c>
      <c r="CX54" s="5">
        <f t="shared" si="160"/>
        <v>0</v>
      </c>
      <c r="CY54" s="5">
        <f t="shared" si="160"/>
        <v>0</v>
      </c>
      <c r="CZ54" s="5">
        <f t="shared" si="160"/>
        <v>2830.9429999999998</v>
      </c>
      <c r="DA54" s="6" t="s">
        <v>136</v>
      </c>
    </row>
    <row r="55" spans="1:105" ht="93" customHeight="1">
      <c r="A55" s="3" t="s">
        <v>220</v>
      </c>
      <c r="B55" s="4" t="s">
        <v>221</v>
      </c>
      <c r="C55" s="18" t="s">
        <v>252</v>
      </c>
      <c r="D55" s="4"/>
      <c r="E55" s="12" t="s">
        <v>247</v>
      </c>
      <c r="F55" s="4"/>
      <c r="G55" s="4"/>
      <c r="H55" s="4"/>
      <c r="I55" s="4"/>
      <c r="J55" s="4"/>
      <c r="K55" s="4"/>
      <c r="L55" s="4" t="s">
        <v>0</v>
      </c>
      <c r="M55" s="26" t="s">
        <v>43</v>
      </c>
      <c r="N55" s="26" t="s">
        <v>146</v>
      </c>
      <c r="O55" s="5">
        <v>8.57</v>
      </c>
      <c r="P55" s="5">
        <v>8.57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8.57</v>
      </c>
      <c r="X55" s="5">
        <v>8.57</v>
      </c>
      <c r="Y55" s="5">
        <v>17.14</v>
      </c>
      <c r="Z55" s="5">
        <v>0</v>
      </c>
      <c r="AA55" s="5">
        <v>0</v>
      </c>
      <c r="AB55" s="5">
        <v>0</v>
      </c>
      <c r="AC55" s="5">
        <v>17.14</v>
      </c>
      <c r="AD55" s="5">
        <v>17.14</v>
      </c>
      <c r="AE55" s="5">
        <v>0</v>
      </c>
      <c r="AF55" s="5">
        <v>0</v>
      </c>
      <c r="AG55" s="5">
        <v>0</v>
      </c>
      <c r="AH55" s="5">
        <v>17.14</v>
      </c>
      <c r="AI55" s="5">
        <v>17.14</v>
      </c>
      <c r="AJ55" s="5">
        <v>0</v>
      </c>
      <c r="AK55" s="5">
        <v>0</v>
      </c>
      <c r="AL55" s="5">
        <v>0</v>
      </c>
      <c r="AM55" s="5">
        <v>17.14</v>
      </c>
      <c r="AN55" s="5">
        <v>17.14</v>
      </c>
      <c r="AO55" s="5">
        <v>0</v>
      </c>
      <c r="AP55" s="5">
        <v>0</v>
      </c>
      <c r="AQ55" s="5">
        <v>0</v>
      </c>
      <c r="AR55" s="5">
        <v>17.14</v>
      </c>
      <c r="AS55" s="5">
        <v>17.14</v>
      </c>
      <c r="AT55" s="5">
        <v>17.14</v>
      </c>
      <c r="AU55" s="5">
        <f t="shared" ref="AU55:AW56" si="161">Q55</f>
        <v>0</v>
      </c>
      <c r="AV55" s="5">
        <f t="shared" si="161"/>
        <v>0</v>
      </c>
      <c r="AW55" s="5">
        <f t="shared" si="161"/>
        <v>0</v>
      </c>
      <c r="AX55" s="5">
        <f>T55</f>
        <v>0</v>
      </c>
      <c r="AY55" s="5">
        <v>0</v>
      </c>
      <c r="AZ55" s="5">
        <v>0</v>
      </c>
      <c r="BA55" s="5">
        <f>AT55</f>
        <v>17.14</v>
      </c>
      <c r="BB55" s="5">
        <f>BA55</f>
        <v>17.14</v>
      </c>
      <c r="BC55" s="5">
        <f>Y55</f>
        <v>17.14</v>
      </c>
      <c r="BD55" s="5">
        <v>0</v>
      </c>
      <c r="BE55" s="5">
        <v>0</v>
      </c>
      <c r="BF55" s="5">
        <v>0</v>
      </c>
      <c r="BG55" s="5">
        <f>AC55</f>
        <v>17.14</v>
      </c>
      <c r="BH55" s="5">
        <f>AD55</f>
        <v>17.14</v>
      </c>
      <c r="BI55" s="5">
        <v>0</v>
      </c>
      <c r="BJ55" s="5">
        <v>0</v>
      </c>
      <c r="BK55" s="5">
        <v>0</v>
      </c>
      <c r="BL55" s="5">
        <f>AH55</f>
        <v>17.14</v>
      </c>
      <c r="BM55" s="5">
        <f>AI55</f>
        <v>17.14</v>
      </c>
      <c r="BN55" s="5">
        <v>0</v>
      </c>
      <c r="BO55" s="5">
        <v>0</v>
      </c>
      <c r="BP55" s="5">
        <v>0</v>
      </c>
      <c r="BQ55" s="5">
        <f>AM55</f>
        <v>17.14</v>
      </c>
      <c r="BR55" s="5">
        <f>AN55</f>
        <v>17.14</v>
      </c>
      <c r="BS55" s="5">
        <v>0</v>
      </c>
      <c r="BT55" s="5">
        <v>0</v>
      </c>
      <c r="BU55" s="5">
        <v>0</v>
      </c>
      <c r="BV55" s="5">
        <f>AR55</f>
        <v>17.14</v>
      </c>
      <c r="BW55" s="5">
        <f>P55</f>
        <v>8.57</v>
      </c>
      <c r="BX55" s="5">
        <f>R55</f>
        <v>0</v>
      </c>
      <c r="BY55" s="5">
        <f t="shared" ref="BY55:BY56" si="162">T55</f>
        <v>0</v>
      </c>
      <c r="BZ55" s="5">
        <v>0</v>
      </c>
      <c r="CA55" s="5">
        <f t="shared" ref="CA55:CD56" si="163">X55</f>
        <v>8.57</v>
      </c>
      <c r="CB55" s="5">
        <f t="shared" si="163"/>
        <v>17.14</v>
      </c>
      <c r="CC55" s="5">
        <f t="shared" si="163"/>
        <v>0</v>
      </c>
      <c r="CD55" s="5">
        <f t="shared" si="163"/>
        <v>0</v>
      </c>
      <c r="CE55" s="5">
        <v>0</v>
      </c>
      <c r="CF55" s="5">
        <f>AC55</f>
        <v>17.14</v>
      </c>
      <c r="CG55" s="5">
        <f t="shared" ref="CG55:CG56" si="164">AD55</f>
        <v>17.14</v>
      </c>
      <c r="CH55" s="5">
        <v>0</v>
      </c>
      <c r="CI55" s="5">
        <v>0</v>
      </c>
      <c r="CJ55" s="5">
        <v>0</v>
      </c>
      <c r="CK55" s="5">
        <f>AH55</f>
        <v>17.14</v>
      </c>
      <c r="CL55" s="5">
        <f>BW55</f>
        <v>8.57</v>
      </c>
      <c r="CM55" s="5">
        <v>0</v>
      </c>
      <c r="CN55" s="5">
        <v>0</v>
      </c>
      <c r="CO55" s="5">
        <v>0</v>
      </c>
      <c r="CP55" s="5">
        <f>CA55</f>
        <v>8.57</v>
      </c>
      <c r="CQ55" s="5">
        <f t="shared" ref="CQ55:CQ56" si="165">CB55</f>
        <v>17.14</v>
      </c>
      <c r="CR55" s="5">
        <v>0</v>
      </c>
      <c r="CS55" s="5">
        <f>CD55</f>
        <v>0</v>
      </c>
      <c r="CT55" s="5">
        <v>0</v>
      </c>
      <c r="CU55" s="5">
        <f>CF55</f>
        <v>17.14</v>
      </c>
      <c r="CV55" s="5">
        <f>CG55</f>
        <v>17.14</v>
      </c>
      <c r="CW55" s="5">
        <v>0</v>
      </c>
      <c r="CX55" s="5">
        <v>0</v>
      </c>
      <c r="CY55" s="5">
        <v>0</v>
      </c>
      <c r="CZ55" s="5">
        <f>CK55</f>
        <v>17.14</v>
      </c>
      <c r="DA55" s="6" t="s">
        <v>0</v>
      </c>
    </row>
    <row r="56" spans="1:105" ht="156.6" customHeight="1">
      <c r="A56" s="3" t="s">
        <v>222</v>
      </c>
      <c r="B56" s="4" t="s">
        <v>223</v>
      </c>
      <c r="C56" s="17" t="s">
        <v>253</v>
      </c>
      <c r="D56" s="4"/>
      <c r="E56" s="12" t="s">
        <v>247</v>
      </c>
      <c r="F56" s="4"/>
      <c r="G56" s="4"/>
      <c r="H56" s="4"/>
      <c r="I56" s="4"/>
      <c r="J56" s="4"/>
      <c r="K56" s="4"/>
      <c r="L56" s="4" t="s">
        <v>0</v>
      </c>
      <c r="M56" s="26" t="s">
        <v>153</v>
      </c>
      <c r="N56" s="26" t="s">
        <v>143</v>
      </c>
      <c r="O56" s="24">
        <v>2751.3589999999999</v>
      </c>
      <c r="P56" s="5">
        <v>2751.3589999999999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5">
        <v>0</v>
      </c>
      <c r="W56" s="5">
        <v>2751.3589999999999</v>
      </c>
      <c r="X56" s="5">
        <v>2751.3589999999999</v>
      </c>
      <c r="Y56" s="24">
        <v>2813.8029999999999</v>
      </c>
      <c r="Z56" s="5">
        <v>0</v>
      </c>
      <c r="AA56" s="5">
        <v>0</v>
      </c>
      <c r="AB56" s="5">
        <v>0</v>
      </c>
      <c r="AC56" s="5">
        <v>2813.8029999999999</v>
      </c>
      <c r="AD56" s="5">
        <v>2813.8029999999999</v>
      </c>
      <c r="AE56" s="5">
        <v>0</v>
      </c>
      <c r="AF56" s="5">
        <v>0</v>
      </c>
      <c r="AG56" s="5">
        <v>0</v>
      </c>
      <c r="AH56" s="5">
        <v>2813.8029999999999</v>
      </c>
      <c r="AI56" s="5">
        <v>2813.8029999999999</v>
      </c>
      <c r="AJ56" s="5">
        <v>0</v>
      </c>
      <c r="AK56" s="5">
        <v>0</v>
      </c>
      <c r="AL56" s="5">
        <v>0</v>
      </c>
      <c r="AM56" s="5">
        <v>2813.8029999999999</v>
      </c>
      <c r="AN56" s="5">
        <v>2813.8029999999999</v>
      </c>
      <c r="AO56" s="5">
        <v>0</v>
      </c>
      <c r="AP56" s="5">
        <v>0</v>
      </c>
      <c r="AQ56" s="5">
        <v>0</v>
      </c>
      <c r="AR56" s="5">
        <v>2813.8029999999999</v>
      </c>
      <c r="AS56" s="5">
        <f>O56</f>
        <v>2751.3589999999999</v>
      </c>
      <c r="AT56" s="5">
        <f>P56</f>
        <v>2751.3589999999999</v>
      </c>
      <c r="AU56" s="5">
        <f t="shared" si="161"/>
        <v>0</v>
      </c>
      <c r="AV56" s="5">
        <f t="shared" si="161"/>
        <v>0</v>
      </c>
      <c r="AW56" s="5">
        <f t="shared" si="161"/>
        <v>0</v>
      </c>
      <c r="AX56" s="5">
        <f>T56</f>
        <v>0</v>
      </c>
      <c r="AY56" s="5">
        <v>0</v>
      </c>
      <c r="AZ56" s="5">
        <v>0</v>
      </c>
      <c r="BA56" s="5">
        <f>W56</f>
        <v>2751.3589999999999</v>
      </c>
      <c r="BB56" s="5">
        <f t="shared" ref="BB56" si="166">X56</f>
        <v>2751.3589999999999</v>
      </c>
      <c r="BC56" s="5">
        <f>Y56</f>
        <v>2813.8029999999999</v>
      </c>
      <c r="BD56" s="5">
        <v>0</v>
      </c>
      <c r="BE56" s="5">
        <v>0</v>
      </c>
      <c r="BF56" s="5">
        <v>0</v>
      </c>
      <c r="BG56" s="5">
        <f>AC56</f>
        <v>2813.8029999999999</v>
      </c>
      <c r="BH56" s="5">
        <f>AD56</f>
        <v>2813.8029999999999</v>
      </c>
      <c r="BI56" s="5">
        <v>0</v>
      </c>
      <c r="BJ56" s="5">
        <v>0</v>
      </c>
      <c r="BK56" s="5">
        <v>0</v>
      </c>
      <c r="BL56" s="5">
        <f>AH56</f>
        <v>2813.8029999999999</v>
      </c>
      <c r="BM56" s="5">
        <f>AI56</f>
        <v>2813.8029999999999</v>
      </c>
      <c r="BN56" s="5">
        <v>0</v>
      </c>
      <c r="BO56" s="5">
        <v>0</v>
      </c>
      <c r="BP56" s="5">
        <v>0</v>
      </c>
      <c r="BQ56" s="5">
        <f>AM56</f>
        <v>2813.8029999999999</v>
      </c>
      <c r="BR56" s="5">
        <f>AN56</f>
        <v>2813.8029999999999</v>
      </c>
      <c r="BS56" s="5">
        <v>0</v>
      </c>
      <c r="BT56" s="5">
        <v>0</v>
      </c>
      <c r="BU56" s="5">
        <v>0</v>
      </c>
      <c r="BV56" s="5">
        <f>AR56</f>
        <v>2813.8029999999999</v>
      </c>
      <c r="BW56" s="5">
        <f>P56</f>
        <v>2751.3589999999999</v>
      </c>
      <c r="BX56" s="5">
        <f>R56</f>
        <v>0</v>
      </c>
      <c r="BY56" s="5">
        <f t="shared" si="162"/>
        <v>0</v>
      </c>
      <c r="BZ56" s="5">
        <v>0</v>
      </c>
      <c r="CA56" s="5">
        <f t="shared" si="163"/>
        <v>2751.3589999999999</v>
      </c>
      <c r="CB56" s="5">
        <f t="shared" si="163"/>
        <v>2813.8029999999999</v>
      </c>
      <c r="CC56" s="5">
        <f t="shared" si="163"/>
        <v>0</v>
      </c>
      <c r="CD56" s="5">
        <f t="shared" si="163"/>
        <v>0</v>
      </c>
      <c r="CE56" s="5">
        <v>0</v>
      </c>
      <c r="CF56" s="5">
        <f>AC56</f>
        <v>2813.8029999999999</v>
      </c>
      <c r="CG56" s="5">
        <f t="shared" si="164"/>
        <v>2813.8029999999999</v>
      </c>
      <c r="CH56" s="5">
        <v>0</v>
      </c>
      <c r="CI56" s="5">
        <v>0</v>
      </c>
      <c r="CJ56" s="5">
        <v>0</v>
      </c>
      <c r="CK56" s="5">
        <f>AH56</f>
        <v>2813.8029999999999</v>
      </c>
      <c r="CL56" s="5">
        <f>BW56</f>
        <v>2751.3589999999999</v>
      </c>
      <c r="CM56" s="5">
        <v>0</v>
      </c>
      <c r="CN56" s="5">
        <v>0</v>
      </c>
      <c r="CO56" s="5">
        <v>0</v>
      </c>
      <c r="CP56" s="5">
        <f>CA56</f>
        <v>2751.3589999999999</v>
      </c>
      <c r="CQ56" s="5">
        <f t="shared" si="165"/>
        <v>2813.8029999999999</v>
      </c>
      <c r="CR56" s="5">
        <v>0</v>
      </c>
      <c r="CS56" s="5">
        <f>CD56</f>
        <v>0</v>
      </c>
      <c r="CT56" s="5">
        <v>0</v>
      </c>
      <c r="CU56" s="5">
        <f>CF56</f>
        <v>2813.8029999999999</v>
      </c>
      <c r="CV56" s="5">
        <f>CG56</f>
        <v>2813.8029999999999</v>
      </c>
      <c r="CW56" s="5">
        <v>0</v>
      </c>
      <c r="CX56" s="5">
        <v>0</v>
      </c>
      <c r="CY56" s="5">
        <v>0</v>
      </c>
      <c r="CZ56" s="5">
        <f>CK56</f>
        <v>2813.8029999999999</v>
      </c>
      <c r="DA56" s="6" t="s">
        <v>0</v>
      </c>
    </row>
    <row r="57" spans="1:105" ht="14.4" customHeight="1">
      <c r="A57" s="3" t="s">
        <v>224</v>
      </c>
      <c r="B57" s="4" t="s">
        <v>225</v>
      </c>
      <c r="C57" s="4" t="s">
        <v>136</v>
      </c>
      <c r="D57" s="4" t="s">
        <v>136</v>
      </c>
      <c r="E57" s="4" t="s">
        <v>136</v>
      </c>
      <c r="F57" s="4" t="s">
        <v>136</v>
      </c>
      <c r="G57" s="4" t="s">
        <v>136</v>
      </c>
      <c r="H57" s="4" t="s">
        <v>136</v>
      </c>
      <c r="I57" s="4" t="s">
        <v>136</v>
      </c>
      <c r="J57" s="4" t="s">
        <v>136</v>
      </c>
      <c r="K57" s="4" t="s">
        <v>136</v>
      </c>
      <c r="L57" s="4" t="s">
        <v>136</v>
      </c>
      <c r="M57" s="26" t="s">
        <v>136</v>
      </c>
      <c r="N57" s="26" t="s">
        <v>136</v>
      </c>
      <c r="O57" s="5">
        <f t="shared" ref="O57:BZ57" si="167">O10</f>
        <v>17930.964</v>
      </c>
      <c r="P57" s="5">
        <f t="shared" si="167"/>
        <v>16384.688999999998</v>
      </c>
      <c r="Q57" s="5">
        <f t="shared" si="167"/>
        <v>194.3</v>
      </c>
      <c r="R57" s="5">
        <f t="shared" si="167"/>
        <v>194.3</v>
      </c>
      <c r="S57" s="5">
        <f t="shared" si="167"/>
        <v>5714.8060000000005</v>
      </c>
      <c r="T57" s="5">
        <f t="shared" si="167"/>
        <v>4928.1360000000004</v>
      </c>
      <c r="U57" s="5">
        <f t="shared" si="167"/>
        <v>0</v>
      </c>
      <c r="V57" s="5">
        <f t="shared" si="167"/>
        <v>0</v>
      </c>
      <c r="W57" s="5">
        <f t="shared" si="167"/>
        <v>12021.858</v>
      </c>
      <c r="X57" s="5">
        <f t="shared" si="167"/>
        <v>11262.254000000001</v>
      </c>
      <c r="Y57" s="5">
        <f t="shared" si="167"/>
        <v>14506.261999999999</v>
      </c>
      <c r="Z57" s="5">
        <f t="shared" si="167"/>
        <v>208.2</v>
      </c>
      <c r="AA57" s="5">
        <f t="shared" si="167"/>
        <v>3140.7670000000003</v>
      </c>
      <c r="AB57" s="5">
        <f t="shared" si="167"/>
        <v>0</v>
      </c>
      <c r="AC57" s="5">
        <f t="shared" si="167"/>
        <v>11157.294999999998</v>
      </c>
      <c r="AD57" s="5">
        <f t="shared" si="167"/>
        <v>10743.064</v>
      </c>
      <c r="AE57" s="5">
        <f t="shared" si="167"/>
        <v>0</v>
      </c>
      <c r="AF57" s="5">
        <f t="shared" si="167"/>
        <v>25.8</v>
      </c>
      <c r="AG57" s="5">
        <f t="shared" si="167"/>
        <v>0</v>
      </c>
      <c r="AH57" s="5">
        <f t="shared" si="167"/>
        <v>10717.263999999999</v>
      </c>
      <c r="AI57" s="5">
        <f t="shared" si="167"/>
        <v>10733.064</v>
      </c>
      <c r="AJ57" s="5">
        <f t="shared" si="167"/>
        <v>0</v>
      </c>
      <c r="AK57" s="5">
        <f t="shared" si="167"/>
        <v>25.8</v>
      </c>
      <c r="AL57" s="5">
        <f t="shared" si="167"/>
        <v>0</v>
      </c>
      <c r="AM57" s="5">
        <f t="shared" si="167"/>
        <v>10717.263999999999</v>
      </c>
      <c r="AN57" s="5">
        <f t="shared" si="167"/>
        <v>10723.064</v>
      </c>
      <c r="AO57" s="5">
        <f t="shared" si="167"/>
        <v>0</v>
      </c>
      <c r="AP57" s="5">
        <f t="shared" si="167"/>
        <v>25.8</v>
      </c>
      <c r="AQ57" s="5">
        <f t="shared" si="167"/>
        <v>10</v>
      </c>
      <c r="AR57" s="5">
        <f t="shared" si="167"/>
        <v>10707.263999999999</v>
      </c>
      <c r="AS57" s="5">
        <f t="shared" si="167"/>
        <v>17046.877999999997</v>
      </c>
      <c r="AT57" s="5">
        <f t="shared" si="167"/>
        <v>16568.449999999997</v>
      </c>
      <c r="AU57" s="5">
        <f t="shared" si="167"/>
        <v>1493.4780000000001</v>
      </c>
      <c r="AV57" s="5">
        <f t="shared" si="167"/>
        <v>706.80799999999999</v>
      </c>
      <c r="AW57" s="5">
        <f t="shared" si="167"/>
        <v>5714.8060000000005</v>
      </c>
      <c r="AX57" s="5">
        <f t="shared" si="167"/>
        <v>4928.1360000000004</v>
      </c>
      <c r="AY57" s="5">
        <f t="shared" si="167"/>
        <v>0</v>
      </c>
      <c r="AZ57" s="5">
        <f t="shared" si="167"/>
        <v>0</v>
      </c>
      <c r="BA57" s="5">
        <f t="shared" si="167"/>
        <v>12181.460000000001</v>
      </c>
      <c r="BB57" s="5">
        <f t="shared" si="167"/>
        <v>11446.014999999999</v>
      </c>
      <c r="BC57" s="5">
        <f t="shared" si="167"/>
        <v>13862.927</v>
      </c>
      <c r="BD57" s="5">
        <f t="shared" si="167"/>
        <v>95.1</v>
      </c>
      <c r="BE57" s="5">
        <f t="shared" si="167"/>
        <v>2493.1320000000001</v>
      </c>
      <c r="BF57" s="5">
        <f t="shared" si="167"/>
        <v>0</v>
      </c>
      <c r="BG57" s="5">
        <f t="shared" si="167"/>
        <v>11157.294999999998</v>
      </c>
      <c r="BH57" s="5">
        <f t="shared" si="167"/>
        <v>10743.064</v>
      </c>
      <c r="BI57" s="5">
        <f t="shared" si="167"/>
        <v>0</v>
      </c>
      <c r="BJ57" s="5">
        <f t="shared" si="167"/>
        <v>21.5</v>
      </c>
      <c r="BK57" s="5">
        <f t="shared" si="167"/>
        <v>0</v>
      </c>
      <c r="BL57" s="5">
        <f t="shared" si="167"/>
        <v>10717.263999999999</v>
      </c>
      <c r="BM57" s="5">
        <f t="shared" si="167"/>
        <v>10733.064</v>
      </c>
      <c r="BN57" s="5">
        <f t="shared" si="167"/>
        <v>0</v>
      </c>
      <c r="BO57" s="5">
        <f t="shared" si="167"/>
        <v>21.5</v>
      </c>
      <c r="BP57" s="5">
        <f t="shared" si="167"/>
        <v>0</v>
      </c>
      <c r="BQ57" s="5">
        <f t="shared" si="167"/>
        <v>10717.263999999999</v>
      </c>
      <c r="BR57" s="5">
        <f t="shared" si="167"/>
        <v>10723.064</v>
      </c>
      <c r="BS57" s="5">
        <f t="shared" si="167"/>
        <v>0</v>
      </c>
      <c r="BT57" s="5">
        <f t="shared" si="167"/>
        <v>21.5</v>
      </c>
      <c r="BU57" s="5">
        <f t="shared" si="167"/>
        <v>0</v>
      </c>
      <c r="BV57" s="5">
        <f t="shared" si="167"/>
        <v>10707.263999999999</v>
      </c>
      <c r="BW57" s="5">
        <f t="shared" si="167"/>
        <v>16884.688999999998</v>
      </c>
      <c r="BX57" s="5">
        <f t="shared" si="167"/>
        <v>1206.808</v>
      </c>
      <c r="BY57" s="5">
        <f t="shared" si="167"/>
        <v>5428.1360000000004</v>
      </c>
      <c r="BZ57" s="5">
        <f t="shared" si="167"/>
        <v>0</v>
      </c>
      <c r="CA57" s="5">
        <f t="shared" ref="CA57:CZ57" si="168">CA10</f>
        <v>11262.254000000001</v>
      </c>
      <c r="CB57" s="5">
        <f t="shared" si="168"/>
        <v>15149.597</v>
      </c>
      <c r="CC57" s="5">
        <f t="shared" si="168"/>
        <v>208.2</v>
      </c>
      <c r="CD57" s="5">
        <f t="shared" si="168"/>
        <v>3784.1020000000003</v>
      </c>
      <c r="CE57" s="5">
        <f t="shared" si="168"/>
        <v>0</v>
      </c>
      <c r="CF57" s="5">
        <f t="shared" si="168"/>
        <v>11157.294999999998</v>
      </c>
      <c r="CG57" s="5">
        <f t="shared" si="168"/>
        <v>10743.064</v>
      </c>
      <c r="CH57" s="5">
        <f t="shared" si="168"/>
        <v>0</v>
      </c>
      <c r="CI57" s="5">
        <f t="shared" si="168"/>
        <v>21.5</v>
      </c>
      <c r="CJ57" s="5">
        <f t="shared" si="168"/>
        <v>0</v>
      </c>
      <c r="CK57" s="5">
        <f t="shared" si="168"/>
        <v>10717.263999999999</v>
      </c>
      <c r="CL57" s="5">
        <f t="shared" si="168"/>
        <v>17059.879999999997</v>
      </c>
      <c r="CM57" s="5">
        <f t="shared" si="168"/>
        <v>85.5</v>
      </c>
      <c r="CN57" s="5">
        <f t="shared" si="168"/>
        <v>4423.1360000000004</v>
      </c>
      <c r="CO57" s="5">
        <f t="shared" si="168"/>
        <v>0</v>
      </c>
      <c r="CP57" s="5">
        <f t="shared" si="168"/>
        <v>11437.445</v>
      </c>
      <c r="CQ57" s="5">
        <f t="shared" si="168"/>
        <v>15149.597</v>
      </c>
      <c r="CR57" s="5">
        <f t="shared" si="168"/>
        <v>95.1</v>
      </c>
      <c r="CS57" s="5">
        <f t="shared" si="168"/>
        <v>3784.1020000000003</v>
      </c>
      <c r="CT57" s="5">
        <f t="shared" si="168"/>
        <v>0</v>
      </c>
      <c r="CU57" s="5">
        <f t="shared" si="168"/>
        <v>11157.294999999998</v>
      </c>
      <c r="CV57" s="5">
        <f t="shared" si="168"/>
        <v>10743.064</v>
      </c>
      <c r="CW57" s="5">
        <f t="shared" si="168"/>
        <v>0</v>
      </c>
      <c r="CX57" s="5">
        <f t="shared" si="168"/>
        <v>21.5</v>
      </c>
      <c r="CY57" s="5">
        <f t="shared" si="168"/>
        <v>0</v>
      </c>
      <c r="CZ57" s="5">
        <f t="shared" si="168"/>
        <v>10717.263999999999</v>
      </c>
      <c r="DA57" s="6" t="s">
        <v>136</v>
      </c>
    </row>
    <row r="58" spans="1:105" ht="3.75" customHeight="1">
      <c r="A58" s="9" t="s">
        <v>0</v>
      </c>
      <c r="B58" s="9" t="s">
        <v>0</v>
      </c>
      <c r="C58" s="9" t="s">
        <v>0</v>
      </c>
      <c r="D58" s="9" t="s">
        <v>0</v>
      </c>
      <c r="E58" s="9" t="s">
        <v>0</v>
      </c>
      <c r="F58" s="9" t="s">
        <v>0</v>
      </c>
      <c r="G58" s="9" t="s">
        <v>0</v>
      </c>
      <c r="H58" s="9" t="s">
        <v>0</v>
      </c>
      <c r="I58" s="9" t="s">
        <v>0</v>
      </c>
      <c r="J58" s="9" t="s">
        <v>0</v>
      </c>
      <c r="K58" s="9" t="s">
        <v>0</v>
      </c>
      <c r="L58" s="9" t="s">
        <v>0</v>
      </c>
      <c r="M58" s="40" t="s">
        <v>0</v>
      </c>
      <c r="N58" s="40" t="s">
        <v>0</v>
      </c>
      <c r="O58" s="10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10">
        <v>0</v>
      </c>
      <c r="AB58" s="10">
        <v>0</v>
      </c>
      <c r="AC58" s="10">
        <v>0</v>
      </c>
      <c r="AD58" s="10">
        <v>0</v>
      </c>
      <c r="AE58" s="10">
        <v>0</v>
      </c>
      <c r="AF58" s="10">
        <v>0</v>
      </c>
      <c r="AG58" s="10">
        <v>0</v>
      </c>
      <c r="AH58" s="10">
        <v>0</v>
      </c>
      <c r="AI58" s="10">
        <v>0</v>
      </c>
      <c r="AJ58" s="10">
        <v>0</v>
      </c>
      <c r="AK58" s="10">
        <v>0</v>
      </c>
      <c r="AL58" s="10">
        <v>0</v>
      </c>
      <c r="AM58" s="10">
        <v>0</v>
      </c>
      <c r="AN58" s="10">
        <v>0</v>
      </c>
      <c r="AO58" s="10">
        <v>0</v>
      </c>
      <c r="AP58" s="10">
        <v>0</v>
      </c>
      <c r="AQ58" s="10">
        <v>0</v>
      </c>
      <c r="AR58" s="10">
        <v>0</v>
      </c>
      <c r="AS58" s="10">
        <v>0</v>
      </c>
      <c r="AT58" s="10">
        <v>0</v>
      </c>
      <c r="AU58" s="10">
        <v>0</v>
      </c>
      <c r="AV58" s="10">
        <v>0</v>
      </c>
      <c r="AW58" s="10">
        <v>0</v>
      </c>
      <c r="AX58" s="10">
        <v>0</v>
      </c>
      <c r="AY58" s="10">
        <v>0</v>
      </c>
      <c r="AZ58" s="10">
        <v>0</v>
      </c>
      <c r="BA58" s="10">
        <v>0</v>
      </c>
      <c r="BB58" s="10">
        <v>0</v>
      </c>
      <c r="BC58" s="10">
        <v>0</v>
      </c>
      <c r="BD58" s="10">
        <v>0</v>
      </c>
      <c r="BE58" s="10">
        <v>0</v>
      </c>
      <c r="BF58" s="10">
        <v>0</v>
      </c>
      <c r="BG58" s="10">
        <v>0</v>
      </c>
      <c r="BH58" s="10">
        <v>0</v>
      </c>
      <c r="BI58" s="10">
        <v>0</v>
      </c>
      <c r="BJ58" s="10">
        <v>0</v>
      </c>
      <c r="BK58" s="10">
        <v>0</v>
      </c>
      <c r="BL58" s="10">
        <v>0</v>
      </c>
      <c r="BM58" s="10">
        <v>0</v>
      </c>
      <c r="BN58" s="10">
        <v>0</v>
      </c>
      <c r="BO58" s="10">
        <v>0</v>
      </c>
      <c r="BP58" s="10">
        <v>0</v>
      </c>
      <c r="BQ58" s="10">
        <v>0</v>
      </c>
      <c r="BR58" s="10">
        <v>0</v>
      </c>
      <c r="BS58" s="10">
        <v>0</v>
      </c>
      <c r="BT58" s="10">
        <v>0</v>
      </c>
      <c r="BU58" s="10">
        <v>0</v>
      </c>
      <c r="BV58" s="10">
        <v>0</v>
      </c>
      <c r="BW58" s="10">
        <v>0</v>
      </c>
      <c r="BX58" s="10">
        <v>0</v>
      </c>
      <c r="BY58" s="10">
        <v>0</v>
      </c>
      <c r="BZ58" s="10">
        <v>0</v>
      </c>
      <c r="CA58" s="10">
        <v>0</v>
      </c>
      <c r="CB58" s="10">
        <v>0</v>
      </c>
      <c r="CC58" s="10">
        <v>0</v>
      </c>
      <c r="CD58" s="10">
        <v>0</v>
      </c>
      <c r="CE58" s="10">
        <v>0</v>
      </c>
      <c r="CF58" s="10">
        <v>0</v>
      </c>
      <c r="CG58" s="10">
        <v>0</v>
      </c>
      <c r="CH58" s="10">
        <v>0</v>
      </c>
      <c r="CI58" s="10">
        <v>0</v>
      </c>
      <c r="CJ58" s="10">
        <v>0</v>
      </c>
      <c r="CK58" s="10">
        <v>0</v>
      </c>
      <c r="CL58" s="10">
        <v>0</v>
      </c>
      <c r="CM58" s="10">
        <v>0</v>
      </c>
      <c r="CN58" s="10">
        <v>0</v>
      </c>
      <c r="CO58" s="10">
        <v>0</v>
      </c>
      <c r="CP58" s="10">
        <v>0</v>
      </c>
      <c r="CQ58" s="10">
        <v>0</v>
      </c>
      <c r="CR58" s="10">
        <v>0</v>
      </c>
      <c r="CS58" s="10">
        <v>0</v>
      </c>
      <c r="CT58" s="10">
        <v>0</v>
      </c>
      <c r="CU58" s="10">
        <v>0</v>
      </c>
      <c r="CV58" s="10">
        <v>0</v>
      </c>
      <c r="CW58" s="10">
        <v>0</v>
      </c>
      <c r="CX58" s="10">
        <v>0</v>
      </c>
      <c r="CY58" s="10">
        <v>0</v>
      </c>
      <c r="CZ58" s="10">
        <v>0</v>
      </c>
      <c r="DA58" s="9" t="s">
        <v>226</v>
      </c>
    </row>
  </sheetData>
  <mergeCells count="101">
    <mergeCell ref="M9:N9"/>
    <mergeCell ref="CM7:CM8"/>
    <mergeCell ref="CN7:CN8"/>
    <mergeCell ref="CO7:CO8"/>
    <mergeCell ref="CP7:CP8"/>
    <mergeCell ref="CQ7:CQ8"/>
    <mergeCell ref="CR7:CR8"/>
    <mergeCell ref="CS7:CS8"/>
    <mergeCell ref="CT7:CT8"/>
    <mergeCell ref="CD7:CD8"/>
    <mergeCell ref="CE7:CE8"/>
    <mergeCell ref="CF7:CF8"/>
    <mergeCell ref="CG7:CG8"/>
    <mergeCell ref="CH7:CH8"/>
    <mergeCell ref="CI7:CI8"/>
    <mergeCell ref="CJ7:CJ8"/>
    <mergeCell ref="CK7:CK8"/>
    <mergeCell ref="CL7:CL8"/>
    <mergeCell ref="BZ7:BZ8"/>
    <mergeCell ref="CA7:CA8"/>
    <mergeCell ref="CB7:CB8"/>
    <mergeCell ref="CC7:CC8"/>
    <mergeCell ref="BA7:BB7"/>
    <mergeCell ref="BC7:BC8"/>
    <mergeCell ref="CV7:CV8"/>
    <mergeCell ref="CW7:CW8"/>
    <mergeCell ref="CX7:CX8"/>
    <mergeCell ref="CY7:CY8"/>
    <mergeCell ref="CZ7:CZ8"/>
    <mergeCell ref="CU7:CU8"/>
    <mergeCell ref="BK7:BK8"/>
    <mergeCell ref="BL7:BL8"/>
    <mergeCell ref="BM7:BM8"/>
    <mergeCell ref="BN7:BQ7"/>
    <mergeCell ref="BR7:BR8"/>
    <mergeCell ref="BS7:BV7"/>
    <mergeCell ref="BW7:BW8"/>
    <mergeCell ref="BX7:BX8"/>
    <mergeCell ref="BY7:BY8"/>
    <mergeCell ref="BD7:BD8"/>
    <mergeCell ref="BE7:BE8"/>
    <mergeCell ref="BF7:BF8"/>
    <mergeCell ref="BG7:BG8"/>
    <mergeCell ref="BH7:BH8"/>
    <mergeCell ref="BI7:BI8"/>
    <mergeCell ref="BJ7:BJ8"/>
    <mergeCell ref="AH7:AH8"/>
    <mergeCell ref="AI7:AI8"/>
    <mergeCell ref="AJ7:AM7"/>
    <mergeCell ref="AN7:AN8"/>
    <mergeCell ref="AO7:AR7"/>
    <mergeCell ref="AS7:AT7"/>
    <mergeCell ref="AU7:AV7"/>
    <mergeCell ref="AW7:AX7"/>
    <mergeCell ref="AY7:AZ7"/>
    <mergeCell ref="Y7:Y8"/>
    <mergeCell ref="Z7:Z8"/>
    <mergeCell ref="AA7:AA8"/>
    <mergeCell ref="AB7:AB8"/>
    <mergeCell ref="AC7:AC8"/>
    <mergeCell ref="AD7:AD8"/>
    <mergeCell ref="AE7:AE8"/>
    <mergeCell ref="AF7:AF8"/>
    <mergeCell ref="AG7:AG8"/>
    <mergeCell ref="O5:AR5"/>
    <mergeCell ref="AS5:BV5"/>
    <mergeCell ref="BW5:CK5"/>
    <mergeCell ref="CL5:CZ5"/>
    <mergeCell ref="DA5:DA8"/>
    <mergeCell ref="O6:X6"/>
    <mergeCell ref="Y6:AC6"/>
    <mergeCell ref="AD6:AH6"/>
    <mergeCell ref="AI6:AR6"/>
    <mergeCell ref="AS6:BB6"/>
    <mergeCell ref="BC6:BG6"/>
    <mergeCell ref="BH6:BL6"/>
    <mergeCell ref="BM6:BV6"/>
    <mergeCell ref="BW6:CA6"/>
    <mergeCell ref="CB6:CF6"/>
    <mergeCell ref="CG6:CK6"/>
    <mergeCell ref="CL6:CP6"/>
    <mergeCell ref="CQ6:CU6"/>
    <mergeCell ref="CV6:CZ6"/>
    <mergeCell ref="O7:P7"/>
    <mergeCell ref="Q7:R7"/>
    <mergeCell ref="S7:T7"/>
    <mergeCell ref="U7:V7"/>
    <mergeCell ref="W7:X7"/>
    <mergeCell ref="A1:K1"/>
    <mergeCell ref="A2:C2"/>
    <mergeCell ref="A3:C3"/>
    <mergeCell ref="A4:C4"/>
    <mergeCell ref="A5:A8"/>
    <mergeCell ref="B5:B8"/>
    <mergeCell ref="C5:K5"/>
    <mergeCell ref="L5:L8"/>
    <mergeCell ref="M5:N7"/>
    <mergeCell ref="C7:E7"/>
    <mergeCell ref="F7:H7"/>
    <mergeCell ref="I7:K7"/>
    <mergeCell ref="C6:K6"/>
  </mergeCells>
  <pageMargins left="3.937007874015748E-2" right="3.937007874015748E-2" top="3.937007874015748E-2" bottom="3.937007874015748E-2" header="0" footer="0"/>
  <pageSetup paperSize="9" orientation="landscape" r:id="rId1"/>
  <headerFooter>
    <oddFooter>&amp;C&amp;P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01.06.2018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2018-06-15T10:34:37Z</dcterms:modified>
</cp:coreProperties>
</file>